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2_Statistika/2022_Q4/"/>
    </mc:Choice>
  </mc:AlternateContent>
  <xr:revisionPtr revIDLastSave="59" documentId="8_{AF941B00-C0A5-4064-AF04-0924EB6103B9}" xr6:coauthVersionLast="47" xr6:coauthVersionMax="47" xr10:uidLastSave="{13140EA1-F08A-4AF9-AA79-E83EA526DD7D}"/>
  <bookViews>
    <workbookView xWindow="-103" yWindow="-103" windowWidth="22149" windowHeight="11949" xr2:uid="{FB4DE650-F214-45C2-AD8B-ABE4B51722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64" i="1" l="1"/>
  <c r="AL58" i="1"/>
  <c r="AM64" i="1" l="1"/>
  <c r="AM51" i="1"/>
  <c r="AN43" i="1" l="1"/>
  <c r="AO86" i="1" l="1"/>
  <c r="AN86" i="1"/>
  <c r="AM86" i="1"/>
  <c r="AO85" i="1"/>
  <c r="AN85" i="1"/>
  <c r="AM85" i="1"/>
  <c r="AO84" i="1"/>
  <c r="AN84" i="1"/>
  <c r="AM84" i="1"/>
  <c r="AO83" i="1"/>
  <c r="AN83" i="1"/>
  <c r="AM83" i="1"/>
  <c r="AO82" i="1"/>
  <c r="AN82" i="1"/>
  <c r="AM82" i="1"/>
  <c r="AO80" i="1"/>
  <c r="AN80" i="1"/>
  <c r="AM80" i="1"/>
  <c r="AL80" i="1"/>
  <c r="AO79" i="1"/>
  <c r="AN79" i="1"/>
  <c r="AM79" i="1"/>
  <c r="AL79" i="1"/>
  <c r="AO78" i="1"/>
  <c r="AN78" i="1"/>
  <c r="AM78" i="1"/>
  <c r="AL78" i="1"/>
  <c r="AO77" i="1"/>
  <c r="AN77" i="1"/>
  <c r="AM77" i="1"/>
  <c r="AL77" i="1"/>
  <c r="AO76" i="1"/>
  <c r="AN76" i="1"/>
  <c r="AM76" i="1"/>
  <c r="AL76" i="1"/>
  <c r="AO74" i="1"/>
  <c r="AN74" i="1"/>
  <c r="AM74" i="1"/>
  <c r="AL74" i="1"/>
  <c r="AO73" i="1"/>
  <c r="AN73" i="1"/>
  <c r="AM73" i="1"/>
  <c r="AL73" i="1"/>
  <c r="AO72" i="1"/>
  <c r="AN72" i="1"/>
  <c r="AM72" i="1"/>
  <c r="AL72" i="1"/>
  <c r="AO71" i="1"/>
  <c r="AN71" i="1"/>
  <c r="AM71" i="1"/>
  <c r="AL71" i="1"/>
  <c r="AO70" i="1"/>
  <c r="AN70" i="1"/>
  <c r="AM70" i="1"/>
  <c r="AL70" i="1"/>
  <c r="AO69" i="1"/>
  <c r="AN69" i="1"/>
  <c r="AM69" i="1"/>
  <c r="AL69" i="1"/>
  <c r="AO68" i="1"/>
  <c r="AN68" i="1"/>
  <c r="AM68" i="1"/>
  <c r="AL68" i="1"/>
  <c r="AO67" i="1"/>
  <c r="AN67" i="1"/>
  <c r="AM67" i="1"/>
  <c r="AL67" i="1"/>
  <c r="AO64" i="1"/>
  <c r="AN64" i="1"/>
  <c r="AO63" i="1"/>
  <c r="AN63" i="1"/>
  <c r="AM63" i="1"/>
  <c r="AL63" i="1"/>
  <c r="AO62" i="1"/>
  <c r="AN62" i="1"/>
  <c r="AM62" i="1"/>
  <c r="AL62" i="1"/>
  <c r="AO61" i="1"/>
  <c r="AN61" i="1"/>
  <c r="AM61" i="1"/>
  <c r="AL61" i="1"/>
  <c r="AO60" i="1"/>
  <c r="AN60" i="1"/>
  <c r="AM60" i="1"/>
  <c r="AL60" i="1"/>
  <c r="AO58" i="1"/>
  <c r="AN58" i="1"/>
  <c r="AM58" i="1"/>
  <c r="AO57" i="1"/>
  <c r="AN57" i="1"/>
  <c r="AM57" i="1"/>
  <c r="AL57" i="1"/>
  <c r="AO56" i="1"/>
  <c r="AN56" i="1"/>
  <c r="AM56" i="1"/>
  <c r="AL56" i="1"/>
  <c r="AO55" i="1"/>
  <c r="AN55" i="1"/>
  <c r="AM55" i="1"/>
  <c r="AL55" i="1"/>
  <c r="AO54" i="1"/>
  <c r="AN54" i="1"/>
  <c r="AM54" i="1"/>
  <c r="AL54" i="1"/>
  <c r="AO53" i="1"/>
  <c r="AN53" i="1"/>
  <c r="AM53" i="1"/>
  <c r="AL53" i="1"/>
  <c r="AO52" i="1"/>
  <c r="AN52" i="1"/>
  <c r="AM52" i="1"/>
  <c r="AL52" i="1"/>
  <c r="AO51" i="1"/>
  <c r="AN51" i="1"/>
  <c r="AL51" i="1"/>
  <c r="AO49" i="1"/>
  <c r="AN49" i="1"/>
  <c r="AM49" i="1"/>
  <c r="AL49" i="1"/>
  <c r="AO48" i="1"/>
  <c r="AN48" i="1"/>
  <c r="AM48" i="1"/>
  <c r="AL48" i="1"/>
  <c r="AO47" i="1"/>
  <c r="AN47" i="1"/>
  <c r="AM47" i="1"/>
  <c r="AL47" i="1"/>
  <c r="AO46" i="1"/>
  <c r="AN46" i="1"/>
  <c r="AM46" i="1"/>
  <c r="AL46" i="1"/>
  <c r="AO45" i="1"/>
  <c r="AN45" i="1"/>
  <c r="AM45" i="1"/>
  <c r="AL45" i="1"/>
  <c r="AO44" i="1"/>
  <c r="AN44" i="1"/>
  <c r="AM44" i="1"/>
  <c r="AL44" i="1"/>
  <c r="AO43" i="1"/>
  <c r="AM43" i="1"/>
  <c r="AL43" i="1"/>
  <c r="AO42" i="1"/>
  <c r="AN42" i="1"/>
  <c r="AM42" i="1"/>
  <c r="AL42" i="1"/>
  <c r="AO41" i="1"/>
  <c r="AN41" i="1"/>
  <c r="AM41" i="1"/>
  <c r="AL41" i="1"/>
  <c r="AO40" i="1"/>
  <c r="AN40" i="1"/>
  <c r="AM40" i="1"/>
  <c r="AL40" i="1"/>
  <c r="AO39" i="1"/>
  <c r="AN39" i="1"/>
  <c r="AM39" i="1"/>
  <c r="AL39" i="1"/>
  <c r="AO38" i="1"/>
  <c r="AN38" i="1"/>
  <c r="AM38" i="1"/>
  <c r="AL38" i="1"/>
  <c r="AO37" i="1"/>
  <c r="AN37" i="1"/>
  <c r="AM37" i="1"/>
  <c r="AL37" i="1"/>
  <c r="AO36" i="1"/>
  <c r="AN36" i="1"/>
  <c r="AM36" i="1"/>
  <c r="AL36" i="1"/>
  <c r="AO35" i="1"/>
  <c r="AN35" i="1"/>
  <c r="AM35" i="1"/>
  <c r="AL35" i="1"/>
  <c r="AO34" i="1"/>
  <c r="AN34" i="1"/>
  <c r="AM34" i="1"/>
  <c r="AL34" i="1"/>
  <c r="AO33" i="1"/>
  <c r="AN33" i="1"/>
  <c r="AM33" i="1"/>
  <c r="AL33" i="1"/>
  <c r="AO32" i="1"/>
  <c r="AN32" i="1"/>
  <c r="AM32" i="1"/>
  <c r="AL32" i="1"/>
  <c r="AO31" i="1"/>
  <c r="AN31" i="1"/>
  <c r="AM31" i="1"/>
  <c r="AL31" i="1"/>
  <c r="AO30" i="1"/>
  <c r="AN30" i="1"/>
  <c r="AM30" i="1"/>
  <c r="AL30" i="1"/>
  <c r="AO29" i="1"/>
  <c r="AN29" i="1"/>
  <c r="AM29" i="1"/>
  <c r="AL29" i="1"/>
  <c r="AO28" i="1"/>
  <c r="AN28" i="1"/>
  <c r="AM28" i="1"/>
  <c r="AL28" i="1"/>
  <c r="AO27" i="1"/>
  <c r="AN27" i="1"/>
  <c r="AM27" i="1"/>
  <c r="AL27" i="1"/>
  <c r="AO26" i="1"/>
  <c r="AN26" i="1"/>
  <c r="AM26" i="1"/>
  <c r="AL26" i="1"/>
  <c r="AO25" i="1"/>
  <c r="AN25" i="1"/>
  <c r="AM25" i="1"/>
  <c r="AL25" i="1"/>
  <c r="AO24" i="1"/>
  <c r="AN24" i="1"/>
  <c r="AM24" i="1"/>
  <c r="AL24" i="1"/>
  <c r="AO23" i="1"/>
  <c r="AN23" i="1"/>
  <c r="AM23" i="1"/>
  <c r="AL23" i="1"/>
  <c r="AO22" i="1"/>
  <c r="AN22" i="1"/>
  <c r="AM22" i="1"/>
  <c r="AO19" i="1"/>
  <c r="AN19" i="1"/>
  <c r="AM19" i="1"/>
  <c r="AL19" i="1"/>
  <c r="AO18" i="1"/>
  <c r="AN18" i="1"/>
  <c r="AM18" i="1"/>
  <c r="AL18" i="1"/>
  <c r="AO17" i="1"/>
  <c r="AN17" i="1"/>
  <c r="AM17" i="1"/>
  <c r="AL17" i="1"/>
  <c r="AO16" i="1"/>
  <c r="AN16" i="1"/>
  <c r="AM16" i="1"/>
  <c r="AL16" i="1"/>
  <c r="AO14" i="1"/>
  <c r="AN14" i="1"/>
  <c r="AM14" i="1"/>
  <c r="AL14" i="1"/>
  <c r="AO13" i="1"/>
  <c r="AN13" i="1"/>
  <c r="AM13" i="1"/>
  <c r="AL13" i="1"/>
  <c r="AO12" i="1"/>
  <c r="AN12" i="1"/>
  <c r="AM12" i="1"/>
  <c r="AL12" i="1"/>
  <c r="AL22" i="1" l="1"/>
</calcChain>
</file>

<file path=xl/sharedStrings.xml><?xml version="1.0" encoding="utf-8"?>
<sst xmlns="http://schemas.openxmlformats.org/spreadsheetml/2006/main" count="133" uniqueCount="84">
  <si>
    <t>Naujai pasirašytų lizingo sutarčių vertė</t>
  </si>
  <si>
    <t xml:space="preserve"> "Luminor lizingas“</t>
  </si>
  <si>
    <t xml:space="preserve">UAB “Citadele faktoringas ir lizingas“ </t>
  </si>
  <si>
    <t>„SEB  bankas“</t>
  </si>
  <si>
    <t xml:space="preserve">UAB OP FINANCE    
</t>
  </si>
  <si>
    <t xml:space="preserve">„Swedbank" grupės įmonės Lietuvoje </t>
  </si>
  <si>
    <t>AB "Šiaulių bankas"</t>
  </si>
  <si>
    <t>,,SB lizingas”</t>
  </si>
  <si>
    <t>UAB ,,Medicinos banko lizingas”</t>
  </si>
  <si>
    <t>IŠ VISO</t>
  </si>
  <si>
    <t>Lizingo portfelio struktūra (Ataskaitinio laikotarpio pabaigai)</t>
  </si>
  <si>
    <t>Pasirašytų sutarčių kiekis (nuo metų pradžios)</t>
  </si>
  <si>
    <t>Pasirašytų sutarčių vertė (nuo metų pradžios)*</t>
  </si>
  <si>
    <t>Pasirašytų sutarčių finansuojama vertė (nuo metų pradžios)**</t>
  </si>
  <si>
    <t>Lizingo portfelio struktūra pagal lizingo tipą</t>
  </si>
  <si>
    <t>1. Finansinis</t>
  </si>
  <si>
    <t>2. Veiklos</t>
  </si>
  <si>
    <t>Iš viso:</t>
  </si>
  <si>
    <t>Lizingo portfelio struktūra pagal turto rūšį</t>
  </si>
  <si>
    <t>A. Kilnojamasis turtas</t>
  </si>
  <si>
    <t>B. Nekilnojamasis turtas</t>
  </si>
  <si>
    <t>C. Nematerialusis turtas</t>
  </si>
  <si>
    <t>A.1. Pagal turto rūšį</t>
  </si>
  <si>
    <t>A.1.1. Pramonės įranga ir įrengimai</t>
  </si>
  <si>
    <t>1. Gaminimo įrengimai</t>
  </si>
  <si>
    <t>2. Keltuvai</t>
  </si>
  <si>
    <t>3. Traktoriai</t>
  </si>
  <si>
    <t>4. Ekskavatoriai</t>
  </si>
  <si>
    <t>5. Miško apdirbimo technika</t>
  </si>
  <si>
    <t>6. Žemės ūkio technika</t>
  </si>
  <si>
    <t>7. Medicininė technika</t>
  </si>
  <si>
    <t>8. Kiti įrengimai</t>
  </si>
  <si>
    <t>A.1.2. Org. technika ir biuro technika</t>
  </si>
  <si>
    <t>A.1.3. Kelių transporto priemonės</t>
  </si>
  <si>
    <t>1. Vilkikai (virš 16 t)</t>
  </si>
  <si>
    <t>2. Sunkvežimiai (iki 16 t)</t>
  </si>
  <si>
    <t>3. Priekabos</t>
  </si>
  <si>
    <t xml:space="preserve">4. Mikroautobusai </t>
  </si>
  <si>
    <t>5. Kelioniniai autobusai</t>
  </si>
  <si>
    <t>6. Miesto transporto autobusai</t>
  </si>
  <si>
    <t>7. Kitos transporto priemonės</t>
  </si>
  <si>
    <t>A.1.4. Lengvieji automobiliai</t>
  </si>
  <si>
    <t>1. Nauji automobiliai:</t>
  </si>
  <si>
    <t>2. Naudoti automobiliai:</t>
  </si>
  <si>
    <t xml:space="preserve">3. Lengvos komercinės transporto priemonės </t>
  </si>
  <si>
    <t>A.1.5. Laivai, lėktuvai ir geležinkelių riedmenys</t>
  </si>
  <si>
    <t>1. Laivai</t>
  </si>
  <si>
    <t>2. Lėktuvai</t>
  </si>
  <si>
    <t>3. Geležinkelių riedmenys</t>
  </si>
  <si>
    <t>A.1.6. Kitas turtas</t>
  </si>
  <si>
    <t>A.2. Pagal pirkėjus</t>
  </si>
  <si>
    <t>1. Privatus sektorius:</t>
  </si>
  <si>
    <t>1.1. žemės ūkis, miškininkystė ir žuvininkystė</t>
  </si>
  <si>
    <t>1.2. apdirbamoji pramonė ir statyba</t>
  </si>
  <si>
    <t>1.3. paslaugų sfera</t>
  </si>
  <si>
    <t>2. Valstybinis sektorius</t>
  </si>
  <si>
    <t>3. Fiziniai asmenys</t>
  </si>
  <si>
    <t>4. Kiti vartotojai (nerezidentai)</t>
  </si>
  <si>
    <t>A.3. Pagal sutarčių terminus</t>
  </si>
  <si>
    <t xml:space="preserve">1. Iki 2 metų </t>
  </si>
  <si>
    <t>2. Nuo 2 iki 5 metų</t>
  </si>
  <si>
    <t>3. Nuo 5 iki 10 metų</t>
  </si>
  <si>
    <t>4. Daugiau nei 10 metų</t>
  </si>
  <si>
    <t>B.1. Pagal pastatus</t>
  </si>
  <si>
    <t>1. Pramoniniai pastatai</t>
  </si>
  <si>
    <t>2. Mažmeninės prekybos pastatai</t>
  </si>
  <si>
    <t>3. Biurai</t>
  </si>
  <si>
    <t>4. Viešbučiai ir laisvalaikio pastatai</t>
  </si>
  <si>
    <t>5. Gyvenamieji namai (buvo komunaliniai pastatai)</t>
  </si>
  <si>
    <t>6. Butai</t>
  </si>
  <si>
    <t>7. Kiti pastatai</t>
  </si>
  <si>
    <t>B.2. Pagal pirkėjus</t>
  </si>
  <si>
    <t>1. Privatus sektorius</t>
  </si>
  <si>
    <t>B.3. Pagal sutarčių terminus</t>
  </si>
  <si>
    <t>1. Iki 8 metų</t>
  </si>
  <si>
    <t>2. Nuo 8 iki 16 metų</t>
  </si>
  <si>
    <t>3. Nuo 16 iki 20 metų</t>
  </si>
  <si>
    <t>4. Daugiau nei 20 metų</t>
  </si>
  <si>
    <t>Ataskaitinio laikotarpio pabaigai</t>
  </si>
  <si>
    <t>(tūkst. Eur)</t>
  </si>
  <si>
    <t>* - per laikotarpį naujai pasirašytų ir įsigaliojusių lizingo sutarčių vertė (įskaitant pradinę įmoką), nepriklausomai,   ar turtas yra perduotas lizingo gavėjui, į kurią nėra įtraukiama pakeistų ar perduotų sutarčių vertė.</t>
  </si>
  <si>
    <t>** - per laikotarpį naujai pasirašytų ir įsigaliojusių lizingo sutarčių vertė (neįskaitant pradinės įmokos).</t>
  </si>
  <si>
    <t>2022 m. IV ketv.</t>
  </si>
  <si>
    <t>SIA "Citadele Leasing" Lietuvos filialas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</si>
</sst>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L_t_-;\-* #,##0.00\ _L_t_-;_-* &quot;-&quot;??\ _L_t_-;_-@_-"/>
    <numFmt numFmtId="165" formatCode="_-* #,##0.00\ _€_-;\-* #,##0.00\ _€_-;_-* &quot;-&quot;??\ _€_-;_-@_-"/>
    <numFmt numFmtId="166" formatCode="#,##0_ ;\-#,##0\ "/>
  </numFmts>
  <fonts count="16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CenturyOldStyleLT"/>
      <charset val="186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99999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11" fillId="0" borderId="0"/>
  </cellStyleXfs>
  <cellXfs count="161">
    <xf numFmtId="0" fontId="0" fillId="0" borderId="0" xfId="0"/>
    <xf numFmtId="0" fontId="4" fillId="0" borderId="1" xfId="2" applyFont="1" applyBorder="1" applyAlignment="1">
      <alignment horizontal="center" vertical="center"/>
    </xf>
    <xf numFmtId="0" fontId="4" fillId="0" borderId="1" xfId="2" applyFont="1" applyBorder="1"/>
    <xf numFmtId="3" fontId="5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4" fillId="4" borderId="1" xfId="2" applyFont="1" applyFill="1" applyBorder="1"/>
    <xf numFmtId="0" fontId="4" fillId="4" borderId="1" xfId="0" applyFont="1" applyFill="1" applyBorder="1"/>
    <xf numFmtId="0" fontId="5" fillId="5" borderId="1" xfId="2" applyFont="1" applyFill="1" applyBorder="1" applyAlignment="1">
      <alignment horizontal="right"/>
    </xf>
    <xf numFmtId="3" fontId="5" fillId="5" borderId="1" xfId="2" applyNumberFormat="1" applyFont="1" applyFill="1" applyBorder="1" applyAlignment="1">
      <alignment horizontal="right"/>
    </xf>
    <xf numFmtId="3" fontId="5" fillId="6" borderId="1" xfId="2" applyNumberFormat="1" applyFont="1" applyFill="1" applyBorder="1" applyAlignment="1">
      <alignment horizontal="right"/>
    </xf>
    <xf numFmtId="0" fontId="4" fillId="4" borderId="2" xfId="0" applyFont="1" applyFill="1" applyBorder="1"/>
    <xf numFmtId="3" fontId="5" fillId="4" borderId="2" xfId="3" applyNumberFormat="1" applyFont="1" applyFill="1" applyBorder="1" applyAlignment="1">
      <alignment horizontal="right"/>
    </xf>
    <xf numFmtId="3" fontId="0" fillId="0" borderId="1" xfId="0" applyNumberFormat="1" applyBorder="1"/>
    <xf numFmtId="3" fontId="0" fillId="0" borderId="4" xfId="0" applyNumberFormat="1" applyBorder="1"/>
    <xf numFmtId="3" fontId="5" fillId="3" borderId="4" xfId="2" applyNumberFormat="1" applyFont="1" applyFill="1" applyBorder="1"/>
    <xf numFmtId="3" fontId="0" fillId="0" borderId="3" xfId="0" applyNumberFormat="1" applyBorder="1"/>
    <xf numFmtId="0" fontId="0" fillId="0" borderId="1" xfId="0" applyBorder="1"/>
    <xf numFmtId="3" fontId="5" fillId="0" borderId="5" xfId="4" applyNumberFormat="1" applyFont="1" applyBorder="1"/>
    <xf numFmtId="3" fontId="7" fillId="0" borderId="4" xfId="3" applyNumberFormat="1" applyFont="1" applyBorder="1" applyAlignment="1">
      <alignment horizontal="right"/>
    </xf>
    <xf numFmtId="3" fontId="5" fillId="0" borderId="1" xfId="3" applyNumberFormat="1" applyFont="1" applyBorder="1" applyAlignment="1" applyProtection="1">
      <alignment horizontal="right"/>
      <protection locked="0"/>
    </xf>
    <xf numFmtId="3" fontId="5" fillId="0" borderId="3" xfId="3" applyNumberFormat="1" applyFont="1" applyBorder="1" applyAlignment="1" applyProtection="1">
      <alignment horizontal="right"/>
      <protection locked="0"/>
    </xf>
    <xf numFmtId="3" fontId="5" fillId="7" borderId="1" xfId="3" applyNumberFormat="1" applyFont="1" applyFill="1" applyBorder="1" applyAlignment="1">
      <alignment horizontal="right"/>
    </xf>
    <xf numFmtId="3" fontId="5" fillId="7" borderId="1" xfId="3" applyNumberFormat="1" applyFont="1" applyFill="1" applyBorder="1" applyAlignment="1" applyProtection="1">
      <alignment horizontal="right"/>
      <protection locked="0"/>
    </xf>
    <xf numFmtId="3" fontId="5" fillId="7" borderId="3" xfId="3" applyNumberFormat="1" applyFont="1" applyFill="1" applyBorder="1" applyAlignment="1" applyProtection="1">
      <alignment horizontal="right"/>
      <protection locked="0"/>
    </xf>
    <xf numFmtId="3" fontId="5" fillId="0" borderId="1" xfId="3" applyNumberFormat="1" applyFont="1" applyBorder="1" applyAlignment="1">
      <alignment horizontal="right"/>
    </xf>
    <xf numFmtId="3" fontId="2" fillId="0" borderId="1" xfId="0" applyNumberFormat="1" applyFont="1" applyBorder="1"/>
    <xf numFmtId="3" fontId="2" fillId="0" borderId="4" xfId="0" applyNumberFormat="1" applyFont="1" applyBorder="1"/>
    <xf numFmtId="3" fontId="2" fillId="0" borderId="3" xfId="0" applyNumberFormat="1" applyFont="1" applyBorder="1"/>
    <xf numFmtId="3" fontId="4" fillId="3" borderId="4" xfId="2" applyNumberFormat="1" applyFont="1" applyFill="1" applyBorder="1"/>
    <xf numFmtId="0" fontId="2" fillId="0" borderId="1" xfId="0" applyFont="1" applyBorder="1"/>
    <xf numFmtId="3" fontId="4" fillId="0" borderId="5" xfId="4" applyNumberFormat="1" applyFont="1" applyBorder="1"/>
    <xf numFmtId="3" fontId="4" fillId="4" borderId="1" xfId="0" applyNumberFormat="1" applyFont="1" applyFill="1" applyBorder="1" applyAlignment="1">
      <alignment horizontal="right"/>
    </xf>
    <xf numFmtId="3" fontId="4" fillId="4" borderId="4" xfId="0" applyNumberFormat="1" applyFont="1" applyFill="1" applyBorder="1" applyAlignment="1">
      <alignment horizontal="right"/>
    </xf>
    <xf numFmtId="3" fontId="4" fillId="4" borderId="3" xfId="0" applyNumberFormat="1" applyFont="1" applyFill="1" applyBorder="1" applyAlignment="1">
      <alignment horizontal="right"/>
    </xf>
    <xf numFmtId="3" fontId="4" fillId="5" borderId="1" xfId="5" applyNumberFormat="1" applyFont="1" applyFill="1" applyBorder="1"/>
    <xf numFmtId="3" fontId="4" fillId="5" borderId="1" xfId="2" applyNumberFormat="1" applyFont="1" applyFill="1" applyBorder="1"/>
    <xf numFmtId="3" fontId="5" fillId="6" borderId="3" xfId="2" applyNumberFormat="1" applyFont="1" applyFill="1" applyBorder="1" applyAlignment="1">
      <alignment horizontal="right"/>
    </xf>
    <xf numFmtId="3" fontId="4" fillId="4" borderId="1" xfId="3" applyNumberFormat="1" applyFont="1" applyFill="1" applyBorder="1" applyAlignment="1">
      <alignment horizontal="right"/>
    </xf>
    <xf numFmtId="3" fontId="5" fillId="4" borderId="1" xfId="3" applyNumberFormat="1" applyFont="1" applyFill="1" applyBorder="1" applyAlignment="1">
      <alignment horizontal="right"/>
    </xf>
    <xf numFmtId="3" fontId="5" fillId="3" borderId="1" xfId="2" applyNumberFormat="1" applyFont="1" applyFill="1" applyBorder="1"/>
    <xf numFmtId="3" fontId="5" fillId="3" borderId="1" xfId="2" applyNumberFormat="1" applyFont="1" applyFill="1" applyBorder="1" applyProtection="1">
      <protection locked="0"/>
    </xf>
    <xf numFmtId="3" fontId="5" fillId="3" borderId="1" xfId="3" applyNumberFormat="1" applyFont="1" applyFill="1" applyBorder="1" applyAlignment="1">
      <alignment horizontal="right"/>
    </xf>
    <xf numFmtId="0" fontId="0" fillId="0" borderId="3" xfId="0" applyBorder="1"/>
    <xf numFmtId="3" fontId="5" fillId="0" borderId="1" xfId="5" applyNumberFormat="1" applyFont="1" applyFill="1" applyBorder="1"/>
    <xf numFmtId="3" fontId="5" fillId="0" borderId="1" xfId="6" applyNumberFormat="1" applyFont="1" applyBorder="1" applyAlignment="1" applyProtection="1">
      <alignment horizontal="right"/>
      <protection locked="0"/>
    </xf>
    <xf numFmtId="3" fontId="5" fillId="0" borderId="1" xfId="6" applyNumberFormat="1" applyFont="1" applyBorder="1" applyAlignment="1">
      <alignment horizontal="right"/>
    </xf>
    <xf numFmtId="3" fontId="5" fillId="0" borderId="3" xfId="6" applyNumberFormat="1" applyFont="1" applyBorder="1" applyAlignment="1">
      <alignment horizontal="right"/>
    </xf>
    <xf numFmtId="3" fontId="4" fillId="3" borderId="1" xfId="2" applyNumberFormat="1" applyFont="1" applyFill="1" applyBorder="1"/>
    <xf numFmtId="3" fontId="4" fillId="6" borderId="1" xfId="2" applyNumberFormat="1" applyFont="1" applyFill="1" applyBorder="1" applyAlignment="1">
      <alignment horizontal="right"/>
    </xf>
    <xf numFmtId="3" fontId="4" fillId="6" borderId="3" xfId="2" applyNumberFormat="1" applyFont="1" applyFill="1" applyBorder="1" applyAlignment="1">
      <alignment horizontal="right"/>
    </xf>
    <xf numFmtId="3" fontId="9" fillId="0" borderId="4" xfId="3" applyNumberFormat="1" applyFont="1" applyBorder="1" applyAlignment="1">
      <alignment horizontal="right"/>
    </xf>
    <xf numFmtId="3" fontId="8" fillId="0" borderId="1" xfId="3" applyNumberFormat="1" applyFont="1" applyBorder="1" applyAlignment="1" applyProtection="1">
      <alignment horizontal="right"/>
      <protection locked="0"/>
    </xf>
    <xf numFmtId="3" fontId="8" fillId="0" borderId="3" xfId="3" applyNumberFormat="1" applyFont="1" applyBorder="1" applyAlignment="1" applyProtection="1">
      <alignment horizontal="right"/>
      <protection locked="0"/>
    </xf>
    <xf numFmtId="3" fontId="8" fillId="7" borderId="1" xfId="3" applyNumberFormat="1" applyFon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5" fillId="3" borderId="1" xfId="5" applyNumberFormat="1" applyFont="1" applyFill="1" applyBorder="1"/>
    <xf numFmtId="3" fontId="10" fillId="0" borderId="1" xfId="0" applyNumberFormat="1" applyFont="1" applyBorder="1"/>
    <xf numFmtId="3" fontId="8" fillId="0" borderId="1" xfId="3" applyNumberFormat="1" applyFont="1" applyBorder="1" applyAlignment="1">
      <alignment horizontal="right"/>
    </xf>
    <xf numFmtId="3" fontId="4" fillId="3" borderId="1" xfId="2" applyNumberFormat="1" applyFont="1" applyFill="1" applyBorder="1" applyProtection="1">
      <protection locked="0"/>
    </xf>
    <xf numFmtId="0" fontId="2" fillId="0" borderId="3" xfId="0" applyFont="1" applyBorder="1"/>
    <xf numFmtId="3" fontId="4" fillId="0" borderId="6" xfId="7" applyNumberFormat="1" applyFont="1" applyBorder="1"/>
    <xf numFmtId="3" fontId="5" fillId="3" borderId="1" xfId="2" applyNumberFormat="1" applyFont="1" applyFill="1" applyBorder="1" applyAlignment="1">
      <alignment vertical="top"/>
    </xf>
    <xf numFmtId="3" fontId="5" fillId="0" borderId="1" xfId="2" applyNumberFormat="1" applyFont="1" applyBorder="1" applyProtection="1">
      <protection locked="0"/>
    </xf>
    <xf numFmtId="3" fontId="5" fillId="0" borderId="3" xfId="3" applyNumberFormat="1" applyFont="1" applyBorder="1" applyAlignment="1">
      <alignment horizontal="right"/>
    </xf>
    <xf numFmtId="3" fontId="9" fillId="0" borderId="4" xfId="6" applyNumberFormat="1" applyFont="1" applyBorder="1" applyAlignment="1">
      <alignment horizontal="right"/>
    </xf>
    <xf numFmtId="3" fontId="4" fillId="3" borderId="1" xfId="6" applyNumberFormat="1" applyFont="1" applyFill="1" applyBorder="1"/>
    <xf numFmtId="3" fontId="8" fillId="7" borderId="1" xfId="6" applyNumberFormat="1" applyFont="1" applyFill="1" applyBorder="1" applyAlignment="1">
      <alignment horizontal="right"/>
    </xf>
    <xf numFmtId="3" fontId="8" fillId="0" borderId="4" xfId="3" applyNumberFormat="1" applyFont="1" applyBorder="1" applyAlignment="1">
      <alignment horizontal="right"/>
    </xf>
    <xf numFmtId="3" fontId="4" fillId="0" borderId="1" xfId="2" applyNumberFormat="1" applyFont="1" applyBorder="1"/>
    <xf numFmtId="3" fontId="5" fillId="0" borderId="1" xfId="0" applyNumberFormat="1" applyFont="1" applyBorder="1" applyAlignment="1">
      <alignment horizontal="right"/>
    </xf>
    <xf numFmtId="3" fontId="5" fillId="0" borderId="3" xfId="6" applyNumberFormat="1" applyFont="1" applyBorder="1" applyAlignment="1" applyProtection="1">
      <alignment horizontal="right"/>
      <protection locked="0"/>
    </xf>
    <xf numFmtId="3" fontId="5" fillId="0" borderId="4" xfId="3" applyNumberFormat="1" applyFont="1" applyBorder="1" applyAlignment="1">
      <alignment horizontal="right"/>
    </xf>
    <xf numFmtId="0" fontId="2" fillId="0" borderId="0" xfId="0" applyFont="1"/>
    <xf numFmtId="0" fontId="2" fillId="0" borderId="8" xfId="0" applyFont="1" applyBorder="1"/>
    <xf numFmtId="3" fontId="9" fillId="7" borderId="4" xfId="3" applyNumberFormat="1" applyFont="1" applyFill="1" applyBorder="1" applyAlignment="1">
      <alignment horizontal="right"/>
    </xf>
    <xf numFmtId="3" fontId="8" fillId="7" borderId="1" xfId="3" applyNumberFormat="1" applyFont="1" applyFill="1" applyBorder="1" applyAlignment="1" applyProtection="1">
      <alignment horizontal="right"/>
      <protection locked="0"/>
    </xf>
    <xf numFmtId="3" fontId="8" fillId="7" borderId="3" xfId="3" applyNumberFormat="1" applyFont="1" applyFill="1" applyBorder="1" applyAlignment="1" applyProtection="1">
      <alignment horizontal="right"/>
      <protection locked="0"/>
    </xf>
    <xf numFmtId="166" fontId="4" fillId="5" borderId="1" xfId="5" applyNumberFormat="1" applyFont="1" applyFill="1" applyBorder="1"/>
    <xf numFmtId="3" fontId="12" fillId="0" borderId="4" xfId="3" applyNumberFormat="1" applyFont="1" applyBorder="1" applyAlignment="1">
      <alignment horizontal="right"/>
    </xf>
    <xf numFmtId="3" fontId="4" fillId="0" borderId="1" xfId="3" applyNumberFormat="1" applyFont="1" applyBorder="1" applyAlignment="1" applyProtection="1">
      <alignment horizontal="right"/>
      <protection locked="0"/>
    </xf>
    <xf numFmtId="3" fontId="4" fillId="0" borderId="3" xfId="3" applyNumberFormat="1" applyFont="1" applyBorder="1" applyAlignment="1" applyProtection="1">
      <alignment horizontal="right"/>
      <protection locked="0"/>
    </xf>
    <xf numFmtId="3" fontId="6" fillId="3" borderId="1" xfId="2" applyNumberFormat="1" applyFont="1" applyFill="1" applyBorder="1"/>
    <xf numFmtId="3" fontId="12" fillId="7" borderId="4" xfId="3" applyNumberFormat="1" applyFont="1" applyFill="1" applyBorder="1" applyAlignment="1">
      <alignment horizontal="right"/>
    </xf>
    <xf numFmtId="3" fontId="4" fillId="7" borderId="1" xfId="3" applyNumberFormat="1" applyFont="1" applyFill="1" applyBorder="1" applyAlignment="1" applyProtection="1">
      <alignment horizontal="right"/>
      <protection locked="0"/>
    </xf>
    <xf numFmtId="3" fontId="4" fillId="7" borderId="3" xfId="3" applyNumberFormat="1" applyFont="1" applyFill="1" applyBorder="1" applyAlignment="1" applyProtection="1">
      <alignment horizontal="right"/>
      <protection locked="0"/>
    </xf>
    <xf numFmtId="3" fontId="5" fillId="4" borderId="1" xfId="0" applyNumberFormat="1" applyFont="1" applyFill="1" applyBorder="1" applyAlignment="1">
      <alignment horizontal="right"/>
    </xf>
    <xf numFmtId="3" fontId="5" fillId="4" borderId="4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0" fillId="0" borderId="0" xfId="0" applyNumberFormat="1"/>
    <xf numFmtId="3" fontId="5" fillId="0" borderId="1" xfId="5" applyNumberFormat="1" applyFont="1" applyBorder="1"/>
    <xf numFmtId="3" fontId="6" fillId="3" borderId="1" xfId="6" applyNumberFormat="1" applyFont="1" applyFill="1" applyBorder="1"/>
    <xf numFmtId="0" fontId="5" fillId="0" borderId="1" xfId="0" applyFont="1" applyBorder="1"/>
    <xf numFmtId="3" fontId="5" fillId="8" borderId="1" xfId="3" applyNumberFormat="1" applyFont="1" applyFill="1" applyBorder="1" applyAlignment="1" applyProtection="1">
      <alignment horizontal="right"/>
      <protection locked="0"/>
    </xf>
    <xf numFmtId="3" fontId="5" fillId="3" borderId="4" xfId="2" applyNumberFormat="1" applyFont="1" applyFill="1" applyBorder="1" applyProtection="1">
      <protection locked="0"/>
    </xf>
    <xf numFmtId="3" fontId="5" fillId="8" borderId="1" xfId="2" applyNumberFormat="1" applyFont="1" applyFill="1" applyBorder="1" applyAlignment="1" applyProtection="1">
      <alignment horizontal="right"/>
      <protection locked="0"/>
    </xf>
    <xf numFmtId="3" fontId="4" fillId="0" borderId="1" xfId="0" applyNumberFormat="1" applyFont="1" applyBorder="1" applyAlignment="1">
      <alignment horizontal="right"/>
    </xf>
    <xf numFmtId="3" fontId="4" fillId="3" borderId="1" xfId="3" applyNumberFormat="1" applyFont="1" applyFill="1" applyBorder="1" applyAlignment="1">
      <alignment horizontal="right"/>
    </xf>
    <xf numFmtId="3" fontId="5" fillId="3" borderId="1" xfId="2" applyNumberFormat="1" applyFont="1" applyFill="1" applyBorder="1" applyAlignment="1" applyProtection="1">
      <alignment horizontal="right"/>
      <protection locked="0"/>
    </xf>
    <xf numFmtId="3" fontId="4" fillId="0" borderId="1" xfId="3" applyNumberFormat="1" applyFont="1" applyBorder="1" applyAlignment="1">
      <alignment horizontal="right"/>
    </xf>
    <xf numFmtId="3" fontId="7" fillId="7" borderId="4" xfId="3" applyNumberFormat="1" applyFont="1" applyFill="1" applyBorder="1" applyAlignment="1">
      <alignment horizontal="right"/>
    </xf>
    <xf numFmtId="9" fontId="0" fillId="0" borderId="0" xfId="0" applyNumberFormat="1"/>
    <xf numFmtId="9" fontId="0" fillId="0" borderId="0" xfId="1" applyFont="1"/>
    <xf numFmtId="9" fontId="5" fillId="0" borderId="0" xfId="1" applyFont="1" applyFill="1" applyBorder="1"/>
    <xf numFmtId="0" fontId="0" fillId="0" borderId="7" xfId="0" applyBorder="1"/>
    <xf numFmtId="0" fontId="0" fillId="0" borderId="8" xfId="0" applyBorder="1"/>
    <xf numFmtId="3" fontId="6" fillId="0" borderId="1" xfId="0" applyNumberFormat="1" applyFont="1" applyBorder="1"/>
    <xf numFmtId="3" fontId="5" fillId="0" borderId="4" xfId="2" applyNumberFormat="1" applyFont="1" applyBorder="1" applyAlignment="1">
      <alignment horizontal="center" vertical="center" wrapText="1"/>
    </xf>
    <xf numFmtId="0" fontId="4" fillId="4" borderId="4" xfId="0" applyFont="1" applyFill="1" applyBorder="1"/>
    <xf numFmtId="3" fontId="8" fillId="0" borderId="4" xfId="3" applyNumberFormat="1" applyFont="1" applyBorder="1" applyAlignment="1" applyProtection="1">
      <alignment horizontal="right"/>
      <protection locked="0"/>
    </xf>
    <xf numFmtId="3" fontId="10" fillId="0" borderId="4" xfId="0" applyNumberFormat="1" applyFont="1" applyBorder="1"/>
    <xf numFmtId="3" fontId="5" fillId="7" borderId="4" xfId="3" applyNumberFormat="1" applyFont="1" applyFill="1" applyBorder="1" applyAlignment="1">
      <alignment horizontal="right"/>
    </xf>
    <xf numFmtId="3" fontId="5" fillId="0" borderId="4" xfId="6" applyNumberFormat="1" applyFont="1" applyBorder="1"/>
    <xf numFmtId="3" fontId="6" fillId="0" borderId="4" xfId="0" applyNumberFormat="1" applyFont="1" applyBorder="1"/>
    <xf numFmtId="3" fontId="5" fillId="8" borderId="4" xfId="3" applyNumberFormat="1" applyFont="1" applyFill="1" applyBorder="1" applyAlignment="1" applyProtection="1">
      <alignment horizontal="right"/>
      <protection locked="0"/>
    </xf>
    <xf numFmtId="0" fontId="10" fillId="0" borderId="0" xfId="0" applyFont="1"/>
    <xf numFmtId="0" fontId="4" fillId="0" borderId="9" xfId="2" applyFont="1" applyBorder="1" applyAlignment="1">
      <alignment horizontal="center" vertical="center"/>
    </xf>
    <xf numFmtId="14" fontId="13" fillId="0" borderId="9" xfId="2" applyNumberFormat="1" applyFont="1" applyBorder="1" applyAlignment="1" applyProtection="1">
      <alignment horizontal="center" vertical="center"/>
      <protection locked="0"/>
    </xf>
    <xf numFmtId="0" fontId="5" fillId="0" borderId="9" xfId="2" applyFont="1" applyBorder="1" applyAlignment="1">
      <alignment horizontal="center" vertical="center"/>
    </xf>
    <xf numFmtId="0" fontId="5" fillId="0" borderId="9" xfId="2" applyFont="1" applyBorder="1" applyAlignment="1">
      <alignment vertical="top"/>
    </xf>
    <xf numFmtId="0" fontId="5" fillId="0" borderId="9" xfId="2" applyFont="1" applyBorder="1" applyAlignment="1" applyProtection="1">
      <alignment horizontal="right"/>
      <protection locked="0"/>
    </xf>
    <xf numFmtId="0" fontId="5" fillId="7" borderId="1" xfId="2" applyFont="1" applyFill="1" applyBorder="1"/>
    <xf numFmtId="0" fontId="8" fillId="7" borderId="1" xfId="2" applyFont="1" applyFill="1" applyBorder="1"/>
    <xf numFmtId="0" fontId="5" fillId="0" borderId="1" xfId="2" applyFont="1" applyBorder="1"/>
    <xf numFmtId="0" fontId="5" fillId="0" borderId="1" xfId="2" applyFont="1" applyBorder="1" applyAlignment="1">
      <alignment vertical="top"/>
    </xf>
    <xf numFmtId="0" fontId="8" fillId="7" borderId="1" xfId="6" applyFont="1" applyFill="1" applyBorder="1"/>
    <xf numFmtId="0" fontId="4" fillId="7" borderId="1" xfId="2" applyFont="1" applyFill="1" applyBorder="1"/>
    <xf numFmtId="0" fontId="7" fillId="0" borderId="1" xfId="2" applyFont="1" applyBorder="1"/>
    <xf numFmtId="0" fontId="7" fillId="7" borderId="1" xfId="2" applyFont="1" applyFill="1" applyBorder="1"/>
    <xf numFmtId="0" fontId="7" fillId="7" borderId="1" xfId="6" applyFont="1" applyFill="1" applyBorder="1"/>
    <xf numFmtId="0" fontId="5" fillId="0" borderId="9" xfId="2" applyFont="1" applyBorder="1" applyAlignment="1">
      <alignment horizontal="left" vertical="top" wrapText="1"/>
    </xf>
    <xf numFmtId="0" fontId="0" fillId="0" borderId="9" xfId="0" applyBorder="1"/>
    <xf numFmtId="1" fontId="0" fillId="0" borderId="7" xfId="0" applyNumberFormat="1" applyBorder="1"/>
    <xf numFmtId="1" fontId="0" fillId="0" borderId="1" xfId="0" applyNumberFormat="1" applyBorder="1"/>
    <xf numFmtId="3" fontId="0" fillId="0" borderId="7" xfId="0" applyNumberFormat="1" applyBorder="1"/>
    <xf numFmtId="3" fontId="0" fillId="0" borderId="8" xfId="0" applyNumberFormat="1" applyBorder="1"/>
    <xf numFmtId="3" fontId="10" fillId="0" borderId="7" xfId="0" applyNumberFormat="1" applyFont="1" applyBorder="1"/>
    <xf numFmtId="3" fontId="10" fillId="0" borderId="3" xfId="0" applyNumberFormat="1" applyFont="1" applyBorder="1"/>
    <xf numFmtId="3" fontId="4" fillId="4" borderId="10" xfId="3" applyNumberFormat="1" applyFont="1" applyFill="1" applyBorder="1"/>
    <xf numFmtId="3" fontId="4" fillId="4" borderId="4" xfId="3" applyNumberFormat="1" applyFont="1" applyFill="1" applyBorder="1" applyAlignment="1">
      <alignment horizontal="right"/>
    </xf>
    <xf numFmtId="3" fontId="0" fillId="0" borderId="9" xfId="0" applyNumberFormat="1" applyBorder="1"/>
    <xf numFmtId="0" fontId="10" fillId="0" borderId="1" xfId="0" applyFont="1" applyBorder="1"/>
    <xf numFmtId="0" fontId="8" fillId="0" borderId="1" xfId="2" applyFont="1" applyBorder="1"/>
    <xf numFmtId="3" fontId="5" fillId="0" borderId="5" xfId="4" applyNumberFormat="1" applyFont="1" applyFill="1" applyBorder="1"/>
    <xf numFmtId="3" fontId="4" fillId="4" borderId="3" xfId="3" applyNumberFormat="1" applyFont="1" applyFill="1" applyBorder="1" applyAlignment="1">
      <alignment horizontal="right"/>
    </xf>
    <xf numFmtId="3" fontId="5" fillId="4" borderId="4" xfId="3" applyNumberFormat="1" applyFont="1" applyFill="1" applyBorder="1" applyAlignment="1">
      <alignment horizontal="right"/>
    </xf>
    <xf numFmtId="0" fontId="6" fillId="0" borderId="1" xfId="0" applyFont="1" applyBorder="1"/>
    <xf numFmtId="0" fontId="14" fillId="5" borderId="1" xfId="2" applyFont="1" applyFill="1" applyBorder="1"/>
    <xf numFmtId="3" fontId="5" fillId="0" borderId="1" xfId="2" applyNumberFormat="1" applyFont="1" applyBorder="1"/>
    <xf numFmtId="0" fontId="4" fillId="2" borderId="1" xfId="2" applyFont="1" applyFill="1" applyBorder="1" applyAlignment="1">
      <alignment horizontal="center" vertical="center" wrapText="1"/>
    </xf>
    <xf numFmtId="3" fontId="0" fillId="0" borderId="11" xfId="0" applyNumberFormat="1" applyBorder="1"/>
    <xf numFmtId="0" fontId="0" fillId="0" borderId="1" xfId="0" applyFill="1" applyBorder="1"/>
    <xf numFmtId="1" fontId="0" fillId="0" borderId="1" xfId="0" applyNumberFormat="1" applyFill="1" applyBorder="1"/>
    <xf numFmtId="3" fontId="5" fillId="0" borderId="1" xfId="2" applyNumberFormat="1" applyFont="1" applyFill="1" applyBorder="1" applyProtection="1">
      <protection locked="0"/>
    </xf>
    <xf numFmtId="3" fontId="5" fillId="3" borderId="4" xfId="3" applyNumberFormat="1" applyFont="1" applyFill="1" applyBorder="1" applyAlignment="1">
      <alignment horizontal="right"/>
    </xf>
    <xf numFmtId="0" fontId="15" fillId="0" borderId="1" xfId="0" applyFont="1" applyFill="1" applyBorder="1"/>
    <xf numFmtId="3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/>
    <xf numFmtId="3" fontId="2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right"/>
    </xf>
  </cellXfs>
  <cellStyles count="8">
    <cellStyle name="Comma 2" xfId="4" xr:uid="{7AE8E96E-A918-4132-B0A6-BA7AD1A5DD3F}"/>
    <cellStyle name="Comma 9" xfId="5" xr:uid="{7754FBC9-71ED-4721-8AAE-7EBDDD465670}"/>
    <cellStyle name="Normal" xfId="0" builtinId="0"/>
    <cellStyle name="Normal 2" xfId="7" xr:uid="{197D49CC-1105-42EB-B1E2-CA5241A52D0E}"/>
    <cellStyle name="Normal_formos ketv_" xfId="2" xr:uid="{2FBCFA89-DE03-4888-A0A2-026F2623C6AA}"/>
    <cellStyle name="Normal_formos ketv_ 2" xfId="3" xr:uid="{F54958CC-D10D-41E7-9057-5DD3AAD849CA}"/>
    <cellStyle name="Normal_Snoro 2" xfId="6" xr:uid="{F2E16069-4BB6-4B38-8BF6-6C1CFEB7C5D5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D4E7A-642C-4469-9A90-B378590D8E2A}">
  <dimension ref="A2:AQ90"/>
  <sheetViews>
    <sheetView tabSelected="1" topLeftCell="Z1" zoomScale="70" zoomScaleNormal="70" workbookViewId="0">
      <selection activeCell="I19" sqref="I19"/>
    </sheetView>
  </sheetViews>
  <sheetFormatPr defaultRowHeight="14.6"/>
  <cols>
    <col min="1" max="1" width="60.765625" style="132" customWidth="1"/>
    <col min="2" max="6" width="13.765625" customWidth="1"/>
    <col min="7" max="7" width="16.23046875" customWidth="1"/>
    <col min="8" max="8" width="18.53515625" customWidth="1"/>
    <col min="9" max="9" width="18" customWidth="1"/>
    <col min="10" max="10" width="16.23046875" customWidth="1"/>
    <col min="11" max="31" width="13.765625" customWidth="1"/>
    <col min="32" max="32" width="12.23046875" customWidth="1"/>
    <col min="33" max="33" width="11.53515625" style="132" customWidth="1"/>
    <col min="34" max="36" width="13.765625" customWidth="1"/>
    <col min="37" max="37" width="12.4609375" customWidth="1"/>
    <col min="38" max="38" width="18.4609375" customWidth="1"/>
    <col min="39" max="39" width="17" customWidth="1"/>
    <col min="40" max="40" width="19.69140625" customWidth="1"/>
    <col min="41" max="41" width="18.4609375" customWidth="1"/>
    <col min="43" max="43" width="32.84375" customWidth="1"/>
  </cols>
  <sheetData>
    <row r="2" spans="1:42">
      <c r="A2" s="117" t="s">
        <v>0</v>
      </c>
    </row>
    <row r="3" spans="1:42">
      <c r="A3" s="118" t="s">
        <v>82</v>
      </c>
    </row>
    <row r="4" spans="1:42">
      <c r="A4" s="119" t="s">
        <v>78</v>
      </c>
    </row>
    <row r="5" spans="1:42">
      <c r="A5" s="120"/>
      <c r="H5" s="102"/>
    </row>
    <row r="6" spans="1:42">
      <c r="A6" s="121" t="s">
        <v>79</v>
      </c>
      <c r="D6" s="103"/>
      <c r="E6" s="103"/>
      <c r="F6" s="103"/>
      <c r="G6" s="103"/>
      <c r="H6" s="103"/>
      <c r="I6" s="103"/>
      <c r="J6" s="103"/>
      <c r="K6" s="103"/>
      <c r="L6" s="103"/>
    </row>
    <row r="9" spans="1:42" ht="97.5" customHeight="1">
      <c r="A9" s="1" t="s">
        <v>0</v>
      </c>
      <c r="B9" s="150" t="s">
        <v>1</v>
      </c>
      <c r="C9" s="150"/>
      <c r="D9" s="150"/>
      <c r="E9" s="150"/>
      <c r="F9" s="150" t="s">
        <v>2</v>
      </c>
      <c r="G9" s="150"/>
      <c r="H9" s="150"/>
      <c r="I9" s="150"/>
      <c r="J9" s="150" t="s">
        <v>3</v>
      </c>
      <c r="K9" s="150"/>
      <c r="L9" s="150"/>
      <c r="M9" s="150"/>
      <c r="N9" s="150" t="s">
        <v>4</v>
      </c>
      <c r="O9" s="150"/>
      <c r="P9" s="150"/>
      <c r="Q9" s="150"/>
      <c r="R9" s="150" t="s">
        <v>5</v>
      </c>
      <c r="S9" s="150"/>
      <c r="T9" s="150"/>
      <c r="U9" s="150"/>
      <c r="V9" s="150" t="s">
        <v>6</v>
      </c>
      <c r="W9" s="150"/>
      <c r="X9" s="150"/>
      <c r="Y9" s="150"/>
      <c r="Z9" s="150" t="s">
        <v>83</v>
      </c>
      <c r="AA9" s="150"/>
      <c r="AB9" s="150"/>
      <c r="AC9" s="150"/>
      <c r="AD9" s="150" t="s">
        <v>7</v>
      </c>
      <c r="AE9" s="150"/>
      <c r="AF9" s="150"/>
      <c r="AG9" s="150"/>
      <c r="AH9" s="150" t="s">
        <v>8</v>
      </c>
      <c r="AI9" s="150"/>
      <c r="AJ9" s="150"/>
      <c r="AK9" s="150"/>
      <c r="AL9" s="150" t="s">
        <v>9</v>
      </c>
      <c r="AM9" s="150"/>
      <c r="AN9" s="150"/>
      <c r="AO9" s="150"/>
    </row>
    <row r="10" spans="1:42" ht="103.5" customHeight="1">
      <c r="A10" s="2"/>
      <c r="B10" s="108" t="s">
        <v>10</v>
      </c>
      <c r="C10" s="4" t="s">
        <v>11</v>
      </c>
      <c r="D10" s="4" t="s">
        <v>12</v>
      </c>
      <c r="E10" s="4" t="s">
        <v>13</v>
      </c>
      <c r="F10" s="3" t="s">
        <v>10</v>
      </c>
      <c r="G10" s="4" t="s">
        <v>11</v>
      </c>
      <c r="H10" s="4" t="s">
        <v>12</v>
      </c>
      <c r="I10" s="4" t="s">
        <v>13</v>
      </c>
      <c r="J10" s="5" t="s">
        <v>10</v>
      </c>
      <c r="K10" s="4" t="s">
        <v>11</v>
      </c>
      <c r="L10" s="4" t="s">
        <v>12</v>
      </c>
      <c r="M10" s="4" t="s">
        <v>13</v>
      </c>
      <c r="N10" s="3" t="s">
        <v>10</v>
      </c>
      <c r="O10" s="4" t="s">
        <v>11</v>
      </c>
      <c r="P10" s="4" t="s">
        <v>12</v>
      </c>
      <c r="Q10" s="4" t="s">
        <v>13</v>
      </c>
      <c r="R10" s="3" t="s">
        <v>10</v>
      </c>
      <c r="S10" s="4" t="s">
        <v>11</v>
      </c>
      <c r="T10" s="4" t="s">
        <v>12</v>
      </c>
      <c r="U10" s="4" t="s">
        <v>13</v>
      </c>
      <c r="V10" s="3" t="s">
        <v>10</v>
      </c>
      <c r="W10" s="4" t="s">
        <v>11</v>
      </c>
      <c r="X10" s="4" t="s">
        <v>12</v>
      </c>
      <c r="Y10" s="4" t="s">
        <v>13</v>
      </c>
      <c r="Z10" s="3" t="s">
        <v>10</v>
      </c>
      <c r="AA10" s="4" t="s">
        <v>11</v>
      </c>
      <c r="AB10" s="4" t="s">
        <v>12</v>
      </c>
      <c r="AC10" s="4" t="s">
        <v>13</v>
      </c>
      <c r="AD10" s="3" t="s">
        <v>10</v>
      </c>
      <c r="AE10" s="4" t="s">
        <v>11</v>
      </c>
      <c r="AF10" s="4" t="s">
        <v>12</v>
      </c>
      <c r="AG10" s="4" t="s">
        <v>13</v>
      </c>
      <c r="AH10" s="108" t="s">
        <v>10</v>
      </c>
      <c r="AI10" s="4" t="s">
        <v>11</v>
      </c>
      <c r="AJ10" s="4" t="s">
        <v>12</v>
      </c>
      <c r="AK10" s="4" t="s">
        <v>13</v>
      </c>
      <c r="AL10" s="3" t="s">
        <v>10</v>
      </c>
      <c r="AM10" s="4" t="s">
        <v>11</v>
      </c>
      <c r="AN10" s="4" t="s">
        <v>12</v>
      </c>
      <c r="AO10" s="4" t="s">
        <v>13</v>
      </c>
    </row>
    <row r="11" spans="1:42">
      <c r="A11" s="6" t="s">
        <v>14</v>
      </c>
      <c r="B11" s="109"/>
      <c r="C11" s="7"/>
      <c r="D11" s="7"/>
      <c r="E11" s="7"/>
      <c r="F11" s="7"/>
      <c r="G11" s="7"/>
      <c r="H11" s="7"/>
      <c r="I11" s="7"/>
      <c r="J11" s="148"/>
      <c r="K11" s="8"/>
      <c r="L11" s="9"/>
      <c r="M11" s="9"/>
      <c r="N11" s="7"/>
      <c r="O11" s="7"/>
      <c r="P11" s="7"/>
      <c r="Q11" s="7"/>
      <c r="R11" s="10"/>
      <c r="S11" s="10"/>
      <c r="T11" s="10"/>
      <c r="U11" s="10"/>
      <c r="V11" s="10"/>
      <c r="W11" s="10"/>
      <c r="X11" s="10"/>
      <c r="Y11" s="10"/>
      <c r="Z11" s="7"/>
      <c r="AA11" s="7"/>
      <c r="AB11" s="7"/>
      <c r="AC11" s="7"/>
      <c r="AD11" s="11"/>
      <c r="AE11" s="11"/>
      <c r="AF11" s="11"/>
      <c r="AG11" s="11"/>
      <c r="AH11" s="139"/>
      <c r="AI11" s="12"/>
      <c r="AJ11" s="12"/>
      <c r="AK11" s="12"/>
      <c r="AL11" s="11"/>
      <c r="AM11" s="7"/>
      <c r="AN11" s="7"/>
      <c r="AO11" s="7"/>
    </row>
    <row r="12" spans="1:42">
      <c r="A12" s="122" t="s">
        <v>15</v>
      </c>
      <c r="B12" s="14">
        <v>653170</v>
      </c>
      <c r="C12" s="13">
        <v>9303</v>
      </c>
      <c r="D12" s="13">
        <v>486738</v>
      </c>
      <c r="E12" s="13">
        <v>381628</v>
      </c>
      <c r="F12" s="14">
        <v>31361</v>
      </c>
      <c r="G12" s="13">
        <v>0</v>
      </c>
      <c r="H12" s="13">
        <v>0</v>
      </c>
      <c r="I12" s="151">
        <v>0</v>
      </c>
      <c r="J12" s="152">
        <v>601902</v>
      </c>
      <c r="K12" s="152">
        <v>7601</v>
      </c>
      <c r="L12" s="153">
        <v>362376</v>
      </c>
      <c r="M12" s="153">
        <v>281904</v>
      </c>
      <c r="N12" s="14">
        <v>480002</v>
      </c>
      <c r="O12" s="13">
        <v>4808</v>
      </c>
      <c r="P12" s="13">
        <v>315596</v>
      </c>
      <c r="Q12" s="13">
        <v>263106</v>
      </c>
      <c r="R12" s="15">
        <v>632876.29643999797</v>
      </c>
      <c r="S12" s="15">
        <v>8680</v>
      </c>
      <c r="T12" s="15">
        <v>481493.9016399993</v>
      </c>
      <c r="U12" s="15">
        <v>365165.06145000056</v>
      </c>
      <c r="V12" s="13">
        <v>201632</v>
      </c>
      <c r="W12" s="13">
        <v>3324</v>
      </c>
      <c r="X12" s="13">
        <v>154702</v>
      </c>
      <c r="Y12" s="16">
        <v>113226</v>
      </c>
      <c r="Z12" s="135">
        <v>466526</v>
      </c>
      <c r="AA12" s="90">
        <v>6390</v>
      </c>
      <c r="AB12" s="90">
        <v>308288</v>
      </c>
      <c r="AC12" s="136">
        <v>240518</v>
      </c>
      <c r="AD12" s="135">
        <v>43734.760689999603</v>
      </c>
      <c r="AE12" s="90">
        <v>69132</v>
      </c>
      <c r="AF12" s="90">
        <v>52361.972540000002</v>
      </c>
      <c r="AG12" s="141">
        <v>52281.318610000002</v>
      </c>
      <c r="AH12" s="135">
        <v>22126</v>
      </c>
      <c r="AI12">
        <v>457</v>
      </c>
      <c r="AJ12" s="90">
        <v>15579</v>
      </c>
      <c r="AK12" s="136">
        <v>15579</v>
      </c>
      <c r="AL12" s="18">
        <f>SUM(B12,F12,J12,N12,R12,V12,Z12,AD12,AH12,)</f>
        <v>3133330.0571299973</v>
      </c>
      <c r="AM12" s="18">
        <f t="shared" ref="AM12:AO27" si="0">SUM(C12,G12,K12,O12,S12,W12,AA12,AE12,AI12,)</f>
        <v>109695</v>
      </c>
      <c r="AN12" s="18">
        <f t="shared" si="0"/>
        <v>2177134.8741799993</v>
      </c>
      <c r="AO12" s="18">
        <f t="shared" si="0"/>
        <v>1713407.3800600006</v>
      </c>
    </row>
    <row r="13" spans="1:42">
      <c r="A13" s="122" t="s">
        <v>16</v>
      </c>
      <c r="B13" s="14">
        <v>24407</v>
      </c>
      <c r="C13" s="13">
        <v>621</v>
      </c>
      <c r="D13" s="13">
        <v>15329</v>
      </c>
      <c r="E13" s="13">
        <v>13441</v>
      </c>
      <c r="F13" s="19"/>
      <c r="G13" s="20"/>
      <c r="H13" s="20"/>
      <c r="I13" s="21"/>
      <c r="J13" s="152">
        <v>127680</v>
      </c>
      <c r="K13" s="152">
        <v>1930</v>
      </c>
      <c r="L13" s="153">
        <v>53779</v>
      </c>
      <c r="M13" s="153">
        <v>53779</v>
      </c>
      <c r="N13" s="14">
        <v>2072</v>
      </c>
      <c r="O13" s="13">
        <v>0</v>
      </c>
      <c r="P13" s="13">
        <v>0</v>
      </c>
      <c r="Q13" s="13">
        <v>0</v>
      </c>
      <c r="R13" s="15">
        <v>72913.455490000008</v>
      </c>
      <c r="S13" s="15">
        <v>977</v>
      </c>
      <c r="T13" s="15">
        <v>38951.27052000002</v>
      </c>
      <c r="U13" s="15">
        <v>35143.743990000003</v>
      </c>
      <c r="V13" s="13">
        <v>45045</v>
      </c>
      <c r="W13" s="13">
        <v>1430</v>
      </c>
      <c r="X13" s="13">
        <v>39664</v>
      </c>
      <c r="Y13" s="16">
        <v>32779</v>
      </c>
      <c r="Z13" s="13"/>
      <c r="AA13" s="13"/>
      <c r="AB13" s="13"/>
      <c r="AC13" s="16"/>
      <c r="AD13" s="22"/>
      <c r="AE13" s="23"/>
      <c r="AF13" s="23"/>
      <c r="AG13" s="23"/>
      <c r="AH13" s="72"/>
      <c r="AI13" s="25"/>
      <c r="AJ13" s="25"/>
      <c r="AK13" s="25"/>
      <c r="AL13" s="18">
        <f t="shared" ref="AL13:AO72" si="1">SUM(B13,F13,J13,N13,R13,V13,Z13,AD13,AH13,)</f>
        <v>272117.45549000002</v>
      </c>
      <c r="AM13" s="18">
        <f t="shared" si="0"/>
        <v>4958</v>
      </c>
      <c r="AN13" s="18">
        <f t="shared" si="0"/>
        <v>147723.27052000002</v>
      </c>
      <c r="AO13" s="18">
        <f t="shared" si="0"/>
        <v>135142.74398999999</v>
      </c>
    </row>
    <row r="14" spans="1:42">
      <c r="A14" s="123" t="s">
        <v>17</v>
      </c>
      <c r="B14" s="27">
        <v>677577</v>
      </c>
      <c r="C14" s="26">
        <v>9924</v>
      </c>
      <c r="D14" s="26">
        <v>502067</v>
      </c>
      <c r="E14" s="26">
        <v>395069</v>
      </c>
      <c r="F14" s="27">
        <v>31361</v>
      </c>
      <c r="G14" s="26">
        <v>0</v>
      </c>
      <c r="H14" s="26">
        <v>0</v>
      </c>
      <c r="I14" s="28">
        <v>0</v>
      </c>
      <c r="J14" s="152">
        <v>729582</v>
      </c>
      <c r="K14" s="152">
        <v>9531</v>
      </c>
      <c r="L14" s="153">
        <v>416155</v>
      </c>
      <c r="M14" s="153">
        <v>335683</v>
      </c>
      <c r="N14" s="27">
        <v>482074</v>
      </c>
      <c r="O14" s="26">
        <v>4808</v>
      </c>
      <c r="P14" s="26">
        <v>315596</v>
      </c>
      <c r="Q14" s="26">
        <v>263106</v>
      </c>
      <c r="R14" s="29">
        <v>705789.75192999793</v>
      </c>
      <c r="S14" s="29">
        <v>9657</v>
      </c>
      <c r="T14" s="29">
        <v>520445.17215999885</v>
      </c>
      <c r="U14" s="29">
        <v>400308.80543999944</v>
      </c>
      <c r="V14" s="26">
        <v>246677</v>
      </c>
      <c r="W14" s="26">
        <v>4754</v>
      </c>
      <c r="X14" s="26">
        <v>194366</v>
      </c>
      <c r="Y14" s="28">
        <v>146005</v>
      </c>
      <c r="Z14" s="26">
        <v>466526</v>
      </c>
      <c r="AA14" s="26">
        <v>6390</v>
      </c>
      <c r="AB14" s="26">
        <v>308288</v>
      </c>
      <c r="AC14" s="28">
        <v>240518</v>
      </c>
      <c r="AD14" s="26">
        <v>43734.760689999603</v>
      </c>
      <c r="AE14" s="26">
        <v>69132</v>
      </c>
      <c r="AF14" s="26">
        <v>52361.972540000002</v>
      </c>
      <c r="AG14" s="26">
        <v>52281.318610000002</v>
      </c>
      <c r="AH14" s="27">
        <v>22126</v>
      </c>
      <c r="AI14" s="30">
        <v>457</v>
      </c>
      <c r="AJ14" s="26">
        <v>15579</v>
      </c>
      <c r="AK14" s="26">
        <v>15579</v>
      </c>
      <c r="AL14" s="31">
        <f t="shared" si="1"/>
        <v>3405447.5126199974</v>
      </c>
      <c r="AM14" s="31">
        <f t="shared" si="0"/>
        <v>114653</v>
      </c>
      <c r="AN14" s="31">
        <f t="shared" si="0"/>
        <v>2324858.1446999987</v>
      </c>
      <c r="AO14" s="31">
        <f t="shared" si="0"/>
        <v>1848550.1240499993</v>
      </c>
      <c r="AP14" s="104"/>
    </row>
    <row r="15" spans="1:42">
      <c r="A15" s="6" t="s">
        <v>18</v>
      </c>
      <c r="B15" s="33"/>
      <c r="C15" s="32"/>
      <c r="D15" s="32"/>
      <c r="E15" s="32"/>
      <c r="F15" s="33"/>
      <c r="G15" s="32"/>
      <c r="H15" s="32"/>
      <c r="I15" s="34"/>
      <c r="J15" s="35"/>
      <c r="K15" s="9"/>
      <c r="L15" s="9"/>
      <c r="M15" s="9"/>
      <c r="N15" s="32"/>
      <c r="O15" s="32"/>
      <c r="P15" s="32"/>
      <c r="Q15" s="32"/>
      <c r="R15" s="36"/>
      <c r="S15" s="36"/>
      <c r="T15" s="36"/>
      <c r="U15" s="36"/>
      <c r="V15" s="10"/>
      <c r="W15" s="10"/>
      <c r="X15" s="10"/>
      <c r="Y15" s="37"/>
      <c r="Z15" s="32"/>
      <c r="AA15" s="32"/>
      <c r="AB15" s="32"/>
      <c r="AC15" s="34"/>
      <c r="AD15" s="32"/>
      <c r="AE15" s="32"/>
      <c r="AF15" s="32"/>
      <c r="AG15" s="32"/>
      <c r="AH15" s="140"/>
      <c r="AI15" s="39"/>
      <c r="AJ15" s="39"/>
      <c r="AK15" s="39"/>
      <c r="AL15" s="39"/>
      <c r="AM15" s="39"/>
      <c r="AN15" s="39"/>
      <c r="AO15" s="39"/>
    </row>
    <row r="16" spans="1:42">
      <c r="A16" s="122" t="s">
        <v>19</v>
      </c>
      <c r="B16" s="14">
        <v>677229</v>
      </c>
      <c r="C16" s="13">
        <v>9924</v>
      </c>
      <c r="D16" s="13">
        <v>502067</v>
      </c>
      <c r="E16" s="13">
        <v>395069</v>
      </c>
      <c r="F16" s="14">
        <v>31361</v>
      </c>
      <c r="G16" s="13">
        <v>0</v>
      </c>
      <c r="H16" s="13">
        <v>0</v>
      </c>
      <c r="I16" s="16">
        <v>0</v>
      </c>
      <c r="J16" s="152">
        <v>726335</v>
      </c>
      <c r="K16" s="152">
        <v>9531</v>
      </c>
      <c r="L16" s="152">
        <v>416155</v>
      </c>
      <c r="M16" s="152">
        <v>335683</v>
      </c>
      <c r="N16" s="14">
        <v>482074</v>
      </c>
      <c r="O16" s="13">
        <v>4808</v>
      </c>
      <c r="P16" s="13">
        <v>315596</v>
      </c>
      <c r="Q16" s="13">
        <v>263106</v>
      </c>
      <c r="R16" s="40">
        <v>670192.0129799979</v>
      </c>
      <c r="S16" s="15">
        <v>9657</v>
      </c>
      <c r="T16" s="15">
        <v>520445.17215999885</v>
      </c>
      <c r="U16" s="15">
        <v>400308.80543999944</v>
      </c>
      <c r="V16" s="13">
        <v>230355</v>
      </c>
      <c r="W16" s="13">
        <v>4737</v>
      </c>
      <c r="X16" s="13">
        <v>192871</v>
      </c>
      <c r="Y16" s="16">
        <v>145057</v>
      </c>
      <c r="Z16" s="135">
        <v>466526</v>
      </c>
      <c r="AA16" s="90">
        <v>6390</v>
      </c>
      <c r="AB16" s="90">
        <v>308288</v>
      </c>
      <c r="AC16" s="136">
        <v>240518</v>
      </c>
      <c r="AD16" s="135">
        <v>43734.760689999603</v>
      </c>
      <c r="AE16" s="90">
        <v>69132</v>
      </c>
      <c r="AF16" s="90">
        <v>52361.972540000002</v>
      </c>
      <c r="AG16" s="141">
        <v>52281.318610000002</v>
      </c>
      <c r="AH16" s="135">
        <v>21129</v>
      </c>
      <c r="AI16">
        <v>457</v>
      </c>
      <c r="AJ16" s="90">
        <v>15579</v>
      </c>
      <c r="AK16" s="136">
        <v>15579</v>
      </c>
      <c r="AL16" s="18">
        <f t="shared" si="1"/>
        <v>3348935.7736699972</v>
      </c>
      <c r="AM16" s="18">
        <f t="shared" si="0"/>
        <v>114636</v>
      </c>
      <c r="AN16" s="18">
        <f t="shared" si="0"/>
        <v>2323363.1446999987</v>
      </c>
      <c r="AO16" s="18">
        <f t="shared" si="0"/>
        <v>1847602.1240499993</v>
      </c>
    </row>
    <row r="17" spans="1:41">
      <c r="A17" s="124" t="s">
        <v>20</v>
      </c>
      <c r="B17" s="14">
        <v>348</v>
      </c>
      <c r="C17" s="63"/>
      <c r="D17" s="63"/>
      <c r="E17" s="63"/>
      <c r="F17" s="14"/>
      <c r="G17" s="20"/>
      <c r="H17" s="20"/>
      <c r="I17" s="21"/>
      <c r="J17" s="152">
        <v>3247</v>
      </c>
      <c r="K17" s="152">
        <v>0</v>
      </c>
      <c r="L17" s="152">
        <v>0</v>
      </c>
      <c r="M17" s="152">
        <v>0</v>
      </c>
      <c r="N17" s="72"/>
      <c r="O17" s="20"/>
      <c r="P17" s="20"/>
      <c r="Q17" s="20"/>
      <c r="R17" s="149">
        <v>35597.738950000006</v>
      </c>
      <c r="S17" s="149"/>
      <c r="T17" s="149"/>
      <c r="U17" s="149"/>
      <c r="V17" s="13">
        <v>16322</v>
      </c>
      <c r="W17" s="17">
        <v>17</v>
      </c>
      <c r="X17" s="17">
        <v>1495</v>
      </c>
      <c r="Y17" s="43">
        <v>948</v>
      </c>
      <c r="Z17" s="25"/>
      <c r="AA17" s="20"/>
      <c r="AB17" s="20"/>
      <c r="AC17" s="21"/>
      <c r="AD17" s="13"/>
      <c r="AE17" s="20"/>
      <c r="AF17" s="20"/>
      <c r="AG17" s="20"/>
      <c r="AH17" s="135">
        <v>997</v>
      </c>
      <c r="AI17" s="17"/>
      <c r="AJ17" s="17"/>
      <c r="AK17" s="17"/>
      <c r="AL17" s="144">
        <f t="shared" si="1"/>
        <v>56511.738950000006</v>
      </c>
      <c r="AM17" s="144">
        <f t="shared" si="0"/>
        <v>17</v>
      </c>
      <c r="AN17" s="144">
        <f t="shared" si="0"/>
        <v>1495</v>
      </c>
      <c r="AO17" s="144">
        <f t="shared" si="0"/>
        <v>948</v>
      </c>
    </row>
    <row r="18" spans="1:41">
      <c r="A18" s="122" t="s">
        <v>21</v>
      </c>
      <c r="B18" s="15"/>
      <c r="C18" s="41"/>
      <c r="D18" s="41"/>
      <c r="E18" s="41"/>
      <c r="F18" s="19"/>
      <c r="G18" s="20"/>
      <c r="H18" s="20"/>
      <c r="I18" s="21"/>
      <c r="J18" s="44"/>
      <c r="K18" s="154"/>
      <c r="L18" s="154"/>
      <c r="M18" s="154"/>
      <c r="N18" s="155"/>
      <c r="O18" s="20"/>
      <c r="P18" s="20"/>
      <c r="Q18" s="20"/>
      <c r="R18" s="40"/>
      <c r="S18" s="40"/>
      <c r="T18" s="40"/>
      <c r="U18" s="40"/>
      <c r="V18" s="45"/>
      <c r="W18" s="46"/>
      <c r="X18" s="46"/>
      <c r="Y18" s="47"/>
      <c r="Z18" s="42"/>
      <c r="AA18" s="20"/>
      <c r="AB18" s="20"/>
      <c r="AC18" s="21"/>
      <c r="AD18" s="22"/>
      <c r="AE18" s="23"/>
      <c r="AF18" s="23"/>
      <c r="AG18" s="23"/>
      <c r="AH18" s="72"/>
      <c r="AI18" s="25"/>
      <c r="AJ18" s="25"/>
      <c r="AK18" s="25"/>
      <c r="AL18" s="18">
        <f t="shared" si="1"/>
        <v>0</v>
      </c>
      <c r="AM18" s="18">
        <f t="shared" si="0"/>
        <v>0</v>
      </c>
      <c r="AN18" s="18">
        <f t="shared" si="0"/>
        <v>0</v>
      </c>
      <c r="AO18" s="18">
        <f t="shared" si="0"/>
        <v>0</v>
      </c>
    </row>
    <row r="19" spans="1:41">
      <c r="A19" s="123" t="s">
        <v>17</v>
      </c>
      <c r="B19" s="27">
        <v>677577</v>
      </c>
      <c r="C19" s="26">
        <v>9924</v>
      </c>
      <c r="D19" s="26">
        <v>502067</v>
      </c>
      <c r="E19" s="26">
        <v>395069</v>
      </c>
      <c r="F19" s="27">
        <v>31361</v>
      </c>
      <c r="G19" s="26">
        <v>0</v>
      </c>
      <c r="H19" s="26">
        <v>0</v>
      </c>
      <c r="I19" s="28">
        <v>0</v>
      </c>
      <c r="J19" s="156">
        <v>729582</v>
      </c>
      <c r="K19" s="152">
        <v>9531</v>
      </c>
      <c r="L19" s="152">
        <v>416155</v>
      </c>
      <c r="M19" s="152">
        <v>335683</v>
      </c>
      <c r="N19" s="27">
        <v>482074</v>
      </c>
      <c r="O19" s="26">
        <v>4808</v>
      </c>
      <c r="P19" s="26">
        <v>315596</v>
      </c>
      <c r="Q19" s="26">
        <v>263106</v>
      </c>
      <c r="R19" s="48">
        <v>705789.75192999793</v>
      </c>
      <c r="S19" s="29">
        <v>9657</v>
      </c>
      <c r="T19" s="29">
        <v>520445.17215999885</v>
      </c>
      <c r="U19" s="29">
        <v>400308.80543999944</v>
      </c>
      <c r="V19" s="26">
        <v>246677</v>
      </c>
      <c r="W19" s="26">
        <v>4754</v>
      </c>
      <c r="X19" s="26">
        <v>194366</v>
      </c>
      <c r="Y19" s="28">
        <v>146005</v>
      </c>
      <c r="Z19" s="26">
        <v>466526</v>
      </c>
      <c r="AA19" s="26">
        <v>6390</v>
      </c>
      <c r="AB19" s="26">
        <v>308288</v>
      </c>
      <c r="AC19" s="28">
        <v>240518</v>
      </c>
      <c r="AD19" s="57">
        <v>43734.760689999603</v>
      </c>
      <c r="AE19" s="57">
        <v>69132</v>
      </c>
      <c r="AF19" s="57">
        <v>52361.972540000002</v>
      </c>
      <c r="AG19" s="57">
        <v>52281.318610000002</v>
      </c>
      <c r="AH19" s="27">
        <v>22126</v>
      </c>
      <c r="AI19" s="30">
        <v>457</v>
      </c>
      <c r="AJ19" s="26">
        <v>15579</v>
      </c>
      <c r="AK19" s="26">
        <v>15579</v>
      </c>
      <c r="AL19" s="31">
        <f t="shared" si="1"/>
        <v>3405447.5126199974</v>
      </c>
      <c r="AM19" s="31">
        <f t="shared" si="0"/>
        <v>114653</v>
      </c>
      <c r="AN19" s="31">
        <f t="shared" si="0"/>
        <v>2324858.1446999987</v>
      </c>
      <c r="AO19" s="31">
        <f t="shared" si="0"/>
        <v>1848550.1240499993</v>
      </c>
    </row>
    <row r="20" spans="1:41">
      <c r="A20" s="6" t="s">
        <v>19</v>
      </c>
      <c r="B20" s="33"/>
      <c r="C20" s="32"/>
      <c r="D20" s="32"/>
      <c r="E20" s="32"/>
      <c r="F20" s="33"/>
      <c r="G20" s="32"/>
      <c r="H20" s="32"/>
      <c r="I20" s="34"/>
      <c r="J20" s="35"/>
      <c r="K20" s="9"/>
      <c r="L20" s="9"/>
      <c r="M20" s="9"/>
      <c r="N20" s="32"/>
      <c r="O20" s="32"/>
      <c r="P20" s="32"/>
      <c r="Q20" s="32"/>
      <c r="R20" s="36"/>
      <c r="S20" s="36"/>
      <c r="T20" s="36"/>
      <c r="U20" s="36"/>
      <c r="V20" s="49"/>
      <c r="W20" s="49"/>
      <c r="X20" s="49"/>
      <c r="Y20" s="50"/>
      <c r="Z20" s="32"/>
      <c r="AA20" s="32"/>
      <c r="AB20" s="32"/>
      <c r="AC20" s="34"/>
      <c r="AD20" s="32"/>
      <c r="AE20" s="32"/>
      <c r="AF20" s="32"/>
      <c r="AG20" s="32"/>
      <c r="AH20" s="140"/>
      <c r="AI20" s="39"/>
      <c r="AJ20" s="39"/>
      <c r="AK20" s="39"/>
      <c r="AL20" s="39"/>
      <c r="AM20" s="39"/>
      <c r="AN20" s="39"/>
      <c r="AO20" s="39"/>
    </row>
    <row r="21" spans="1:41">
      <c r="A21" s="6" t="s">
        <v>22</v>
      </c>
      <c r="B21" s="33"/>
      <c r="C21" s="32"/>
      <c r="D21" s="32"/>
      <c r="E21" s="32"/>
      <c r="F21" s="33"/>
      <c r="G21" s="32"/>
      <c r="H21" s="32"/>
      <c r="I21" s="34"/>
      <c r="J21" s="35"/>
      <c r="K21" s="9"/>
      <c r="L21" s="9"/>
      <c r="M21" s="9"/>
      <c r="N21" s="32"/>
      <c r="O21" s="32"/>
      <c r="P21" s="32"/>
      <c r="Q21" s="32"/>
      <c r="R21" s="36"/>
      <c r="S21" s="36"/>
      <c r="T21" s="36"/>
      <c r="U21" s="36"/>
      <c r="V21" s="49"/>
      <c r="W21" s="49"/>
      <c r="X21" s="49"/>
      <c r="Y21" s="50"/>
      <c r="Z21" s="32"/>
      <c r="AA21" s="32"/>
      <c r="AB21" s="32"/>
      <c r="AC21" s="34"/>
      <c r="AD21" s="32"/>
      <c r="AE21" s="32"/>
      <c r="AF21" s="32"/>
      <c r="AG21" s="32"/>
      <c r="AH21" s="140"/>
      <c r="AI21" s="39"/>
      <c r="AJ21" s="39"/>
      <c r="AK21" s="39"/>
      <c r="AL21" s="39"/>
      <c r="AM21" s="39"/>
      <c r="AN21" s="39"/>
      <c r="AO21" s="39"/>
    </row>
    <row r="22" spans="1:41">
      <c r="A22" s="123" t="s">
        <v>23</v>
      </c>
      <c r="B22" s="27">
        <v>195636</v>
      </c>
      <c r="C22" s="26">
        <v>1190</v>
      </c>
      <c r="D22" s="26">
        <v>160800</v>
      </c>
      <c r="E22" s="26">
        <v>122113</v>
      </c>
      <c r="F22" s="51">
        <v>5125</v>
      </c>
      <c r="G22" s="52">
        <v>0</v>
      </c>
      <c r="H22" s="52">
        <v>0</v>
      </c>
      <c r="I22" s="53">
        <v>0</v>
      </c>
      <c r="J22" s="152">
        <v>59476</v>
      </c>
      <c r="K22" s="152">
        <v>562</v>
      </c>
      <c r="L22" s="152">
        <v>77006</v>
      </c>
      <c r="M22" s="152">
        <v>58599</v>
      </c>
      <c r="N22" s="27">
        <v>83570</v>
      </c>
      <c r="O22" s="26">
        <v>405</v>
      </c>
      <c r="P22" s="26">
        <v>38199</v>
      </c>
      <c r="Q22" s="26">
        <v>30034</v>
      </c>
      <c r="R22" s="48">
        <v>106563.89135000002</v>
      </c>
      <c r="S22" s="48">
        <v>951</v>
      </c>
      <c r="T22" s="48">
        <v>83724.044770000008</v>
      </c>
      <c r="U22" s="48">
        <v>63300.961149999996</v>
      </c>
      <c r="V22" s="26">
        <v>29560</v>
      </c>
      <c r="W22" s="26">
        <v>325</v>
      </c>
      <c r="X22" s="26">
        <v>28051</v>
      </c>
      <c r="Y22" s="28">
        <v>20598</v>
      </c>
      <c r="Z22" s="57">
        <v>71966</v>
      </c>
      <c r="AA22" s="57">
        <v>445</v>
      </c>
      <c r="AB22" s="57">
        <v>48578</v>
      </c>
      <c r="AC22" s="57">
        <v>38338</v>
      </c>
      <c r="AD22" s="26">
        <v>801.43105000000003</v>
      </c>
      <c r="AE22" s="54"/>
      <c r="AF22" s="54"/>
      <c r="AG22" s="54"/>
      <c r="AH22" s="13">
        <v>3092</v>
      </c>
      <c r="AI22" s="17">
        <v>22</v>
      </c>
      <c r="AJ22" s="13">
        <v>1604</v>
      </c>
      <c r="AK22" s="13">
        <v>1604</v>
      </c>
      <c r="AL22" s="31">
        <f t="shared" si="1"/>
        <v>555790.32240000006</v>
      </c>
      <c r="AM22" s="31">
        <f t="shared" si="0"/>
        <v>3900</v>
      </c>
      <c r="AN22" s="31">
        <f t="shared" si="0"/>
        <v>437962.04477000004</v>
      </c>
      <c r="AO22" s="31">
        <f t="shared" si="0"/>
        <v>334586.96114999999</v>
      </c>
    </row>
    <row r="23" spans="1:41">
      <c r="A23" s="122" t="s">
        <v>24</v>
      </c>
      <c r="B23" s="14">
        <v>6601</v>
      </c>
      <c r="C23" s="13">
        <v>99</v>
      </c>
      <c r="D23" s="13">
        <v>5125</v>
      </c>
      <c r="E23" s="13">
        <v>3655</v>
      </c>
      <c r="F23" s="14">
        <v>439</v>
      </c>
      <c r="G23" s="13">
        <v>0</v>
      </c>
      <c r="H23" s="13">
        <v>0</v>
      </c>
      <c r="I23" s="16">
        <v>0</v>
      </c>
      <c r="J23" s="152">
        <v>0</v>
      </c>
      <c r="K23" s="152">
        <v>106</v>
      </c>
      <c r="L23" s="152">
        <v>12637</v>
      </c>
      <c r="M23" s="152">
        <v>8301</v>
      </c>
      <c r="N23" s="72"/>
      <c r="O23" s="25"/>
      <c r="P23" s="25"/>
      <c r="Q23" s="25"/>
      <c r="R23" s="40">
        <v>13589.944529999995</v>
      </c>
      <c r="S23" s="40">
        <v>62</v>
      </c>
      <c r="T23" s="40">
        <v>9384.3075500000014</v>
      </c>
      <c r="U23" s="40">
        <v>6381.9291499999999</v>
      </c>
      <c r="V23" s="135">
        <v>2561</v>
      </c>
      <c r="W23" s="90">
        <v>4</v>
      </c>
      <c r="X23" s="90">
        <v>2832</v>
      </c>
      <c r="Y23" s="90">
        <v>2015</v>
      </c>
      <c r="Z23" s="135">
        <v>7893</v>
      </c>
      <c r="AA23" s="90">
        <v>37</v>
      </c>
      <c r="AB23" s="90">
        <v>2632</v>
      </c>
      <c r="AC23" s="136">
        <v>1906</v>
      </c>
      <c r="AD23" s="13">
        <v>801.43105000000003</v>
      </c>
      <c r="AE23" s="23"/>
      <c r="AF23" s="23"/>
      <c r="AG23" s="23"/>
      <c r="AH23" s="17">
        <v>299</v>
      </c>
      <c r="AI23" s="17">
        <v>4</v>
      </c>
      <c r="AJ23" s="17">
        <v>88</v>
      </c>
      <c r="AK23" s="17">
        <v>88</v>
      </c>
      <c r="AL23" s="18">
        <f t="shared" si="1"/>
        <v>32184.375579999993</v>
      </c>
      <c r="AM23" s="18">
        <f t="shared" si="0"/>
        <v>312</v>
      </c>
      <c r="AN23" s="18">
        <f t="shared" si="0"/>
        <v>32698.307550000001</v>
      </c>
      <c r="AO23" s="18">
        <f t="shared" si="0"/>
        <v>22346.92915</v>
      </c>
    </row>
    <row r="24" spans="1:41">
      <c r="A24" s="124" t="s">
        <v>25</v>
      </c>
      <c r="B24" s="14">
        <v>4573</v>
      </c>
      <c r="C24" s="13">
        <v>55</v>
      </c>
      <c r="D24" s="13">
        <v>4366</v>
      </c>
      <c r="E24" s="13">
        <v>3227</v>
      </c>
      <c r="F24" s="14">
        <v>287</v>
      </c>
      <c r="G24" s="20">
        <v>0</v>
      </c>
      <c r="H24" s="20">
        <v>0</v>
      </c>
      <c r="I24" s="21">
        <v>0</v>
      </c>
      <c r="J24" s="152">
        <v>0</v>
      </c>
      <c r="K24" s="152">
        <v>206</v>
      </c>
      <c r="L24" s="152">
        <v>18029</v>
      </c>
      <c r="M24" s="152">
        <v>12266</v>
      </c>
      <c r="N24" s="14">
        <v>18406</v>
      </c>
      <c r="O24" s="13">
        <v>286</v>
      </c>
      <c r="P24" s="13">
        <v>10604</v>
      </c>
      <c r="Q24" s="13">
        <v>9074</v>
      </c>
      <c r="R24" s="40">
        <v>5599.3250200000011</v>
      </c>
      <c r="S24" s="40">
        <v>52</v>
      </c>
      <c r="T24" s="40">
        <v>2375.5046699999998</v>
      </c>
      <c r="U24" s="40">
        <v>1898.6238599999997</v>
      </c>
      <c r="V24" s="135">
        <v>3526</v>
      </c>
      <c r="W24" s="90">
        <v>64</v>
      </c>
      <c r="X24" s="90">
        <v>3089</v>
      </c>
      <c r="Y24" s="90">
        <v>2304</v>
      </c>
      <c r="Z24" s="135">
        <v>11199</v>
      </c>
      <c r="AA24" s="90">
        <v>69</v>
      </c>
      <c r="AB24" s="90">
        <v>7282</v>
      </c>
      <c r="AC24" s="136">
        <v>5692</v>
      </c>
      <c r="AD24" s="25"/>
      <c r="AE24" s="20"/>
      <c r="AF24" s="20"/>
      <c r="AG24" s="20"/>
      <c r="AH24" s="17"/>
      <c r="AI24" s="17"/>
      <c r="AJ24" s="13"/>
      <c r="AK24" s="13"/>
      <c r="AL24" s="18">
        <f t="shared" si="1"/>
        <v>43590.325020000004</v>
      </c>
      <c r="AM24" s="18">
        <f t="shared" si="0"/>
        <v>732</v>
      </c>
      <c r="AN24" s="18">
        <f t="shared" si="0"/>
        <v>45745.504670000002</v>
      </c>
      <c r="AO24" s="18">
        <f t="shared" si="0"/>
        <v>34461.62386</v>
      </c>
    </row>
    <row r="25" spans="1:41">
      <c r="A25" s="124" t="s">
        <v>26</v>
      </c>
      <c r="B25" s="14">
        <v>98852</v>
      </c>
      <c r="C25" s="13">
        <v>531</v>
      </c>
      <c r="D25" s="13">
        <v>84428</v>
      </c>
      <c r="E25" s="13">
        <v>64630</v>
      </c>
      <c r="F25" s="14">
        <v>597</v>
      </c>
      <c r="G25" s="13">
        <v>0</v>
      </c>
      <c r="H25" s="13">
        <v>0</v>
      </c>
      <c r="I25" s="16">
        <v>0</v>
      </c>
      <c r="J25" s="152">
        <v>0</v>
      </c>
      <c r="K25" s="152">
        <v>80</v>
      </c>
      <c r="L25" s="152">
        <v>11983</v>
      </c>
      <c r="M25" s="152">
        <v>9626</v>
      </c>
      <c r="N25" s="14">
        <v>4399</v>
      </c>
      <c r="O25" s="17">
        <v>11</v>
      </c>
      <c r="P25" s="17">
        <v>2458</v>
      </c>
      <c r="Q25" s="17">
        <v>2022</v>
      </c>
      <c r="R25" s="40">
        <v>3912.1857600000008</v>
      </c>
      <c r="S25" s="40">
        <v>29</v>
      </c>
      <c r="T25" s="40">
        <v>3635.6374700000001</v>
      </c>
      <c r="U25" s="40">
        <v>3133.0938000000006</v>
      </c>
      <c r="V25" s="135">
        <v>3700</v>
      </c>
      <c r="W25" s="90">
        <v>27</v>
      </c>
      <c r="X25" s="90">
        <v>3301</v>
      </c>
      <c r="Y25" s="90">
        <v>2329</v>
      </c>
      <c r="Z25" s="135">
        <v>15915</v>
      </c>
      <c r="AA25" s="90">
        <v>105</v>
      </c>
      <c r="AB25" s="90">
        <v>11581</v>
      </c>
      <c r="AC25" s="136">
        <v>9279</v>
      </c>
      <c r="AD25" s="25"/>
      <c r="AE25" s="20"/>
      <c r="AF25" s="20"/>
      <c r="AG25" s="20"/>
      <c r="AH25" s="13">
        <v>1093</v>
      </c>
      <c r="AI25" s="17">
        <v>6</v>
      </c>
      <c r="AJ25" s="17">
        <v>568</v>
      </c>
      <c r="AK25" s="17">
        <v>568</v>
      </c>
      <c r="AL25" s="18">
        <f t="shared" si="1"/>
        <v>128468.18576000001</v>
      </c>
      <c r="AM25" s="18">
        <f t="shared" si="0"/>
        <v>789</v>
      </c>
      <c r="AN25" s="18">
        <f t="shared" si="0"/>
        <v>117954.63747</v>
      </c>
      <c r="AO25" s="18">
        <f t="shared" si="0"/>
        <v>91587.093800000002</v>
      </c>
    </row>
    <row r="26" spans="1:41">
      <c r="A26" s="124" t="s">
        <v>27</v>
      </c>
      <c r="B26" s="14">
        <v>9412</v>
      </c>
      <c r="C26" s="13">
        <v>74</v>
      </c>
      <c r="D26" s="13">
        <v>7753</v>
      </c>
      <c r="E26" s="13">
        <v>6090</v>
      </c>
      <c r="F26" s="14">
        <v>1475</v>
      </c>
      <c r="G26" s="13">
        <v>0</v>
      </c>
      <c r="H26" s="13">
        <v>0</v>
      </c>
      <c r="I26" s="16">
        <v>0</v>
      </c>
      <c r="J26" s="152">
        <v>0</v>
      </c>
      <c r="K26" s="152">
        <v>17</v>
      </c>
      <c r="L26" s="152">
        <v>1831</v>
      </c>
      <c r="M26" s="152">
        <v>1320</v>
      </c>
      <c r="N26" s="14">
        <v>3005</v>
      </c>
      <c r="O26" s="17">
        <v>3</v>
      </c>
      <c r="P26" s="17">
        <v>290</v>
      </c>
      <c r="Q26" s="17">
        <v>273</v>
      </c>
      <c r="R26" s="40">
        <v>14040.437470000004</v>
      </c>
      <c r="S26" s="40">
        <v>159</v>
      </c>
      <c r="T26" s="40">
        <v>12914.514940000005</v>
      </c>
      <c r="U26" s="40">
        <v>9887.1019800000031</v>
      </c>
      <c r="V26" s="135">
        <v>6536</v>
      </c>
      <c r="W26" s="90">
        <v>145</v>
      </c>
      <c r="X26" s="90">
        <v>7605</v>
      </c>
      <c r="Y26" s="90">
        <v>5883</v>
      </c>
      <c r="Z26" s="135">
        <v>5344</v>
      </c>
      <c r="AA26" s="90">
        <v>51</v>
      </c>
      <c r="AB26" s="90">
        <v>3690</v>
      </c>
      <c r="AC26" s="136">
        <v>2936</v>
      </c>
      <c r="AD26" s="25"/>
      <c r="AE26" s="20"/>
      <c r="AF26" s="20"/>
      <c r="AG26" s="20"/>
      <c r="AH26" s="17">
        <v>142</v>
      </c>
      <c r="AI26" s="17">
        <v>1</v>
      </c>
      <c r="AJ26" s="17">
        <v>35</v>
      </c>
      <c r="AK26" s="17">
        <v>35</v>
      </c>
      <c r="AL26" s="18">
        <f t="shared" si="1"/>
        <v>39954.437470000004</v>
      </c>
      <c r="AM26" s="18">
        <f t="shared" si="0"/>
        <v>450</v>
      </c>
      <c r="AN26" s="18">
        <f t="shared" si="0"/>
        <v>34118.514940000008</v>
      </c>
      <c r="AO26" s="18">
        <f t="shared" si="0"/>
        <v>26424.101980000003</v>
      </c>
    </row>
    <row r="27" spans="1:41">
      <c r="A27" s="124" t="s">
        <v>28</v>
      </c>
      <c r="B27" s="14">
        <v>2196</v>
      </c>
      <c r="C27" s="13">
        <v>23</v>
      </c>
      <c r="D27" s="13">
        <v>1608</v>
      </c>
      <c r="E27" s="13">
        <v>1016</v>
      </c>
      <c r="F27" s="14">
        <v>452</v>
      </c>
      <c r="G27" s="13">
        <v>0</v>
      </c>
      <c r="H27" s="13">
        <v>0</v>
      </c>
      <c r="I27" s="16">
        <v>0</v>
      </c>
      <c r="J27" s="152">
        <v>59476</v>
      </c>
      <c r="K27" s="152">
        <v>1</v>
      </c>
      <c r="L27" s="152">
        <v>286</v>
      </c>
      <c r="M27" s="152">
        <v>180</v>
      </c>
      <c r="N27" s="14"/>
      <c r="O27" s="17"/>
      <c r="P27" s="17"/>
      <c r="Q27" s="17"/>
      <c r="R27" s="40">
        <v>1866.0111600000002</v>
      </c>
      <c r="S27" s="40">
        <v>10</v>
      </c>
      <c r="T27" s="40">
        <v>1666.896</v>
      </c>
      <c r="U27" s="40">
        <v>1230.0932399999999</v>
      </c>
      <c r="V27" s="135">
        <v>1274</v>
      </c>
      <c r="W27" s="90">
        <v>4</v>
      </c>
      <c r="X27" s="90">
        <v>1264</v>
      </c>
      <c r="Y27" s="90">
        <v>953</v>
      </c>
      <c r="Z27" s="135">
        <v>2881</v>
      </c>
      <c r="AA27" s="90">
        <v>9</v>
      </c>
      <c r="AB27" s="90">
        <v>3372</v>
      </c>
      <c r="AC27" s="136">
        <v>2799</v>
      </c>
      <c r="AD27" s="25"/>
      <c r="AE27" s="20"/>
      <c r="AF27" s="20"/>
      <c r="AG27" s="20"/>
      <c r="AH27" s="17">
        <v>163</v>
      </c>
      <c r="AI27" s="17">
        <v>1</v>
      </c>
      <c r="AJ27" s="17">
        <v>231</v>
      </c>
      <c r="AK27" s="17">
        <v>231</v>
      </c>
      <c r="AL27" s="18">
        <f t="shared" si="1"/>
        <v>68308.011159999995</v>
      </c>
      <c r="AM27" s="18">
        <f t="shared" si="0"/>
        <v>48</v>
      </c>
      <c r="AN27" s="18">
        <f t="shared" si="0"/>
        <v>8427.8960000000006</v>
      </c>
      <c r="AO27" s="18">
        <f t="shared" si="0"/>
        <v>6409.0932400000002</v>
      </c>
    </row>
    <row r="28" spans="1:41">
      <c r="A28" s="122" t="s">
        <v>29</v>
      </c>
      <c r="B28" s="14">
        <v>73878</v>
      </c>
      <c r="C28" s="13">
        <v>401</v>
      </c>
      <c r="D28" s="13">
        <v>57274</v>
      </c>
      <c r="E28" s="13">
        <v>43390</v>
      </c>
      <c r="F28" s="14">
        <v>765</v>
      </c>
      <c r="G28" s="13">
        <v>0</v>
      </c>
      <c r="H28" s="13">
        <v>0</v>
      </c>
      <c r="I28" s="16">
        <v>0</v>
      </c>
      <c r="J28" s="152">
        <v>0</v>
      </c>
      <c r="K28" s="152">
        <v>140</v>
      </c>
      <c r="L28" s="152">
        <v>31233</v>
      </c>
      <c r="M28" s="152">
        <v>26136</v>
      </c>
      <c r="N28" s="14">
        <v>14056</v>
      </c>
      <c r="O28" s="13">
        <v>28</v>
      </c>
      <c r="P28" s="13">
        <v>8098</v>
      </c>
      <c r="Q28" s="13">
        <v>6826</v>
      </c>
      <c r="R28" s="40">
        <v>57152.051670000015</v>
      </c>
      <c r="S28" s="40">
        <v>578</v>
      </c>
      <c r="T28" s="40">
        <v>47476.175029999999</v>
      </c>
      <c r="U28" s="40">
        <v>36781.965490000002</v>
      </c>
      <c r="V28" s="135">
        <v>6265</v>
      </c>
      <c r="W28" s="90">
        <v>33</v>
      </c>
      <c r="X28" s="90">
        <v>4866</v>
      </c>
      <c r="Y28" s="90">
        <v>3587</v>
      </c>
      <c r="Z28" s="135">
        <v>24151</v>
      </c>
      <c r="AA28" s="90">
        <v>110</v>
      </c>
      <c r="AB28" s="90">
        <v>16473</v>
      </c>
      <c r="AC28" s="136">
        <v>13050</v>
      </c>
      <c r="AD28" s="22"/>
      <c r="AE28" s="23"/>
      <c r="AF28" s="23"/>
      <c r="AG28" s="23"/>
      <c r="AH28" s="13">
        <v>1334</v>
      </c>
      <c r="AI28" s="17">
        <v>9</v>
      </c>
      <c r="AJ28" s="17">
        <v>637</v>
      </c>
      <c r="AK28" s="17">
        <v>637</v>
      </c>
      <c r="AL28" s="18">
        <f t="shared" si="1"/>
        <v>177601.05167000002</v>
      </c>
      <c r="AM28" s="18">
        <f t="shared" si="1"/>
        <v>1299</v>
      </c>
      <c r="AN28" s="18">
        <f t="shared" si="1"/>
        <v>166057.17502999998</v>
      </c>
      <c r="AO28" s="18">
        <f t="shared" si="1"/>
        <v>130407.96549</v>
      </c>
    </row>
    <row r="29" spans="1:41">
      <c r="A29" s="122" t="s">
        <v>30</v>
      </c>
      <c r="B29">
        <v>0</v>
      </c>
      <c r="C29">
        <v>0</v>
      </c>
      <c r="D29">
        <v>0</v>
      </c>
      <c r="E29" s="106">
        <v>0</v>
      </c>
      <c r="F29" s="14">
        <v>441</v>
      </c>
      <c r="G29" s="13">
        <v>0</v>
      </c>
      <c r="H29" s="13">
        <v>0</v>
      </c>
      <c r="I29" s="16">
        <v>0</v>
      </c>
      <c r="J29" s="152">
        <v>0</v>
      </c>
      <c r="K29" s="152">
        <v>11</v>
      </c>
      <c r="L29" s="152">
        <v>926</v>
      </c>
      <c r="M29" s="152">
        <v>701</v>
      </c>
      <c r="N29" s="72"/>
      <c r="O29" s="25"/>
      <c r="P29" s="25"/>
      <c r="Q29" s="25"/>
      <c r="R29" s="40">
        <v>1307.8800499999998</v>
      </c>
      <c r="S29" s="40">
        <v>16</v>
      </c>
      <c r="T29" s="40">
        <v>1423.19705</v>
      </c>
      <c r="U29" s="40">
        <v>809.53555999999992</v>
      </c>
      <c r="V29" s="135">
        <v>1122</v>
      </c>
      <c r="W29" s="90">
        <v>9</v>
      </c>
      <c r="X29" s="90">
        <v>411</v>
      </c>
      <c r="Y29" s="90">
        <v>344</v>
      </c>
      <c r="Z29" s="135">
        <v>3346</v>
      </c>
      <c r="AA29" s="90">
        <v>48</v>
      </c>
      <c r="AB29" s="90">
        <v>3052</v>
      </c>
      <c r="AC29" s="136">
        <v>2300</v>
      </c>
      <c r="AD29" s="22"/>
      <c r="AE29" s="23"/>
      <c r="AF29" s="23"/>
      <c r="AG29" s="23"/>
      <c r="AH29" s="17">
        <v>14</v>
      </c>
      <c r="AI29" s="13"/>
      <c r="AJ29" s="17"/>
      <c r="AK29" s="13"/>
      <c r="AL29" s="18">
        <f t="shared" si="1"/>
        <v>6230.8800499999998</v>
      </c>
      <c r="AM29" s="18">
        <f t="shared" si="1"/>
        <v>84</v>
      </c>
      <c r="AN29" s="18">
        <f>SUM(D29,H29,L29,P29,T29,X29,AB29,AF29,AJ29,)</f>
        <v>5812.1970499999998</v>
      </c>
      <c r="AO29" s="18">
        <f t="shared" si="1"/>
        <v>4154.5355600000003</v>
      </c>
    </row>
    <row r="30" spans="1:41">
      <c r="A30" s="122" t="s">
        <v>31</v>
      </c>
      <c r="B30" s="14">
        <v>124</v>
      </c>
      <c r="C30" s="23">
        <v>7</v>
      </c>
      <c r="D30" s="23">
        <v>246</v>
      </c>
      <c r="E30" s="23">
        <v>105</v>
      </c>
      <c r="F30" s="14">
        <v>669</v>
      </c>
      <c r="G30" s="13">
        <v>0</v>
      </c>
      <c r="H30" s="13">
        <v>0</v>
      </c>
      <c r="I30" s="16">
        <v>0</v>
      </c>
      <c r="J30" s="152">
        <v>0</v>
      </c>
      <c r="K30" s="152">
        <v>1</v>
      </c>
      <c r="L30" s="152">
        <v>81</v>
      </c>
      <c r="M30" s="152">
        <v>69</v>
      </c>
      <c r="N30" s="14">
        <v>43704</v>
      </c>
      <c r="O30" s="13">
        <v>77</v>
      </c>
      <c r="P30" s="13">
        <v>16749</v>
      </c>
      <c r="Q30" s="13">
        <v>11839</v>
      </c>
      <c r="R30" s="40">
        <v>9096.0556900000029</v>
      </c>
      <c r="S30" s="40">
        <v>45</v>
      </c>
      <c r="T30" s="40">
        <v>4847.8120599999993</v>
      </c>
      <c r="U30" s="40">
        <v>3178.61807</v>
      </c>
      <c r="V30" s="135">
        <v>4576</v>
      </c>
      <c r="W30" s="90">
        <v>39</v>
      </c>
      <c r="X30" s="90">
        <v>4683</v>
      </c>
      <c r="Y30" s="90">
        <v>3183</v>
      </c>
      <c r="Z30" s="135">
        <v>1237</v>
      </c>
      <c r="AA30" s="90">
        <v>16</v>
      </c>
      <c r="AB30" s="90">
        <v>496</v>
      </c>
      <c r="AC30" s="136">
        <v>376</v>
      </c>
      <c r="AD30" s="22"/>
      <c r="AE30" s="23"/>
      <c r="AF30" s="23"/>
      <c r="AG30" s="23"/>
      <c r="AH30" s="17">
        <v>47</v>
      </c>
      <c r="AI30" s="17">
        <v>1</v>
      </c>
      <c r="AJ30" s="17">
        <v>45</v>
      </c>
      <c r="AK30" s="17">
        <v>45</v>
      </c>
      <c r="AL30" s="18">
        <f t="shared" si="1"/>
        <v>59453.055690000001</v>
      </c>
      <c r="AM30" s="18">
        <f t="shared" si="1"/>
        <v>186</v>
      </c>
      <c r="AN30" s="18">
        <f t="shared" si="1"/>
        <v>27147.81206</v>
      </c>
      <c r="AO30" s="18">
        <f t="shared" si="1"/>
        <v>18795.61807</v>
      </c>
    </row>
    <row r="31" spans="1:41">
      <c r="A31" s="123" t="s">
        <v>32</v>
      </c>
      <c r="B31" s="27">
        <v>720</v>
      </c>
      <c r="C31" s="26">
        <v>3</v>
      </c>
      <c r="D31" s="26">
        <v>103</v>
      </c>
      <c r="E31" s="26">
        <v>71</v>
      </c>
      <c r="F31" s="51"/>
      <c r="G31" s="52"/>
      <c r="H31" s="52"/>
      <c r="I31" s="53"/>
      <c r="J31" s="152">
        <v>77723</v>
      </c>
      <c r="K31" s="152">
        <v>406</v>
      </c>
      <c r="L31" s="152">
        <v>7238</v>
      </c>
      <c r="M31" s="152">
        <v>6201</v>
      </c>
      <c r="N31" s="68"/>
      <c r="O31" s="58"/>
      <c r="P31" s="58"/>
      <c r="Q31" s="58"/>
      <c r="R31" s="59">
        <v>364.60721999999998</v>
      </c>
      <c r="S31" s="48">
        <v>9</v>
      </c>
      <c r="T31" s="48">
        <v>564.37891999999988</v>
      </c>
      <c r="U31" s="48">
        <v>356.02754000000004</v>
      </c>
      <c r="V31" s="137">
        <v>43</v>
      </c>
      <c r="W31" s="30"/>
      <c r="X31" s="30"/>
      <c r="Y31" s="60"/>
      <c r="Z31" s="30">
        <v>1739</v>
      </c>
      <c r="AA31" s="30">
        <v>33</v>
      </c>
      <c r="AB31" s="30">
        <v>1539</v>
      </c>
      <c r="AC31" s="30">
        <v>1199</v>
      </c>
      <c r="AD31" s="54"/>
      <c r="AE31" s="54"/>
      <c r="AF31" s="54"/>
      <c r="AG31" s="54"/>
      <c r="AH31" s="58"/>
      <c r="AI31" s="58"/>
      <c r="AJ31" s="58"/>
      <c r="AK31" s="58"/>
      <c r="AL31" s="31">
        <f t="shared" si="1"/>
        <v>80589.607220000005</v>
      </c>
      <c r="AM31" s="31">
        <f t="shared" si="1"/>
        <v>451</v>
      </c>
      <c r="AN31" s="31">
        <f t="shared" si="1"/>
        <v>9444.3789199999992</v>
      </c>
      <c r="AO31" s="31">
        <f t="shared" si="1"/>
        <v>7827.02754</v>
      </c>
    </row>
    <row r="32" spans="1:41">
      <c r="A32" s="123" t="s">
        <v>33</v>
      </c>
      <c r="B32" s="27">
        <v>217148</v>
      </c>
      <c r="C32" s="26">
        <v>2625</v>
      </c>
      <c r="D32" s="26">
        <v>152915</v>
      </c>
      <c r="E32" s="26">
        <v>125763</v>
      </c>
      <c r="F32" s="51">
        <v>10355</v>
      </c>
      <c r="G32" s="52">
        <v>0</v>
      </c>
      <c r="H32" s="52">
        <v>0</v>
      </c>
      <c r="I32" s="53">
        <v>0</v>
      </c>
      <c r="J32" s="152">
        <v>222492</v>
      </c>
      <c r="K32" s="152">
        <v>1656</v>
      </c>
      <c r="L32" s="152">
        <v>116183</v>
      </c>
      <c r="M32" s="152">
        <v>97554</v>
      </c>
      <c r="N32" s="27">
        <v>367048</v>
      </c>
      <c r="O32" s="26">
        <v>3977</v>
      </c>
      <c r="P32" s="26">
        <v>259330</v>
      </c>
      <c r="Q32" s="26">
        <v>217678</v>
      </c>
      <c r="R32" s="61">
        <v>185259.15499999965</v>
      </c>
      <c r="S32" s="61">
        <v>1063</v>
      </c>
      <c r="T32" s="61">
        <v>186460.48290999993</v>
      </c>
      <c r="U32" s="61">
        <v>143185.12743999998</v>
      </c>
      <c r="V32" s="26">
        <v>51768</v>
      </c>
      <c r="W32" s="26">
        <v>859</v>
      </c>
      <c r="X32" s="26">
        <v>48757</v>
      </c>
      <c r="Y32" s="28">
        <v>36307</v>
      </c>
      <c r="Z32" s="26">
        <v>122093</v>
      </c>
      <c r="AA32" s="30">
        <v>1301</v>
      </c>
      <c r="AB32" s="26">
        <v>86661</v>
      </c>
      <c r="AC32" s="26">
        <v>69389</v>
      </c>
      <c r="AD32" s="54"/>
      <c r="AE32" s="54"/>
      <c r="AF32" s="54"/>
      <c r="AG32" s="54"/>
      <c r="AH32" s="26">
        <v>10298</v>
      </c>
      <c r="AI32" s="30">
        <v>183</v>
      </c>
      <c r="AJ32" s="30">
        <v>7799</v>
      </c>
      <c r="AK32" s="30">
        <v>7799</v>
      </c>
      <c r="AL32" s="31">
        <f t="shared" si="1"/>
        <v>1186461.1549999998</v>
      </c>
      <c r="AM32" s="31">
        <f t="shared" si="1"/>
        <v>11664</v>
      </c>
      <c r="AN32" s="31">
        <f t="shared" si="1"/>
        <v>858105.4829099999</v>
      </c>
      <c r="AO32" s="31">
        <f t="shared" si="1"/>
        <v>697675.12743999995</v>
      </c>
    </row>
    <row r="33" spans="1:41">
      <c r="A33" s="124" t="s">
        <v>34</v>
      </c>
      <c r="B33" s="14">
        <v>138994</v>
      </c>
      <c r="C33" s="13">
        <v>1787</v>
      </c>
      <c r="D33" s="13">
        <v>119603</v>
      </c>
      <c r="E33" s="13">
        <v>98697</v>
      </c>
      <c r="F33" s="14">
        <v>4098</v>
      </c>
      <c r="G33" s="13">
        <v>0</v>
      </c>
      <c r="H33" s="13">
        <v>0</v>
      </c>
      <c r="I33" s="16">
        <v>0</v>
      </c>
      <c r="J33" s="152">
        <v>204734</v>
      </c>
      <c r="K33" s="152">
        <v>888</v>
      </c>
      <c r="L33" s="152">
        <v>76405.899999999994</v>
      </c>
      <c r="M33" s="152">
        <v>64036.74</v>
      </c>
      <c r="N33" s="14">
        <v>256613</v>
      </c>
      <c r="O33" s="13">
        <v>2058</v>
      </c>
      <c r="P33" s="13">
        <v>189111</v>
      </c>
      <c r="Q33" s="13">
        <v>161226</v>
      </c>
      <c r="R33" s="40">
        <v>114789.83008999978</v>
      </c>
      <c r="S33" s="40">
        <v>587</v>
      </c>
      <c r="T33" s="40">
        <v>126087.89273999994</v>
      </c>
      <c r="U33" s="40">
        <v>98770.230080000008</v>
      </c>
      <c r="V33" s="135">
        <v>26584</v>
      </c>
      <c r="W33" s="90">
        <v>375</v>
      </c>
      <c r="X33" s="90">
        <v>26692</v>
      </c>
      <c r="Y33" s="90">
        <v>20475</v>
      </c>
      <c r="Z33" s="135">
        <v>87028</v>
      </c>
      <c r="AA33" s="90">
        <v>660</v>
      </c>
      <c r="AB33" s="90">
        <v>62702</v>
      </c>
      <c r="AC33" s="136">
        <v>50887</v>
      </c>
      <c r="AD33" s="25"/>
      <c r="AE33" s="20"/>
      <c r="AF33" s="20"/>
      <c r="AG33" s="20"/>
      <c r="AH33" s="13">
        <v>5763</v>
      </c>
      <c r="AI33" s="17">
        <v>79</v>
      </c>
      <c r="AJ33" s="13">
        <v>4800</v>
      </c>
      <c r="AK33" s="13">
        <v>4800</v>
      </c>
      <c r="AL33" s="18">
        <f t="shared" si="1"/>
        <v>838603.83008999983</v>
      </c>
      <c r="AM33" s="18">
        <f t="shared" si="1"/>
        <v>6434</v>
      </c>
      <c r="AN33" s="18">
        <f t="shared" si="1"/>
        <v>605401.79273999995</v>
      </c>
      <c r="AO33" s="18">
        <f t="shared" si="1"/>
        <v>498891.97008</v>
      </c>
    </row>
    <row r="34" spans="1:41">
      <c r="A34" s="125" t="s">
        <v>35</v>
      </c>
      <c r="B34">
        <v>4</v>
      </c>
      <c r="E34" s="106"/>
      <c r="F34" s="14">
        <v>381</v>
      </c>
      <c r="G34" s="13">
        <v>0</v>
      </c>
      <c r="H34" s="13">
        <v>0</v>
      </c>
      <c r="I34" s="16">
        <v>0</v>
      </c>
      <c r="J34" s="152">
        <v>0</v>
      </c>
      <c r="K34" s="152">
        <v>100</v>
      </c>
      <c r="L34" s="152">
        <v>9262.0519999999997</v>
      </c>
      <c r="M34" s="152">
        <v>7024.326</v>
      </c>
      <c r="N34" s="14">
        <v>827</v>
      </c>
      <c r="O34" s="13">
        <v>3</v>
      </c>
      <c r="P34" s="13">
        <v>231</v>
      </c>
      <c r="Q34" s="13">
        <v>210</v>
      </c>
      <c r="R34" s="62">
        <v>6216.5542800000012</v>
      </c>
      <c r="S34" s="62">
        <v>39</v>
      </c>
      <c r="T34" s="62">
        <v>6403.3526699999993</v>
      </c>
      <c r="U34" s="62">
        <v>4847.0378799999989</v>
      </c>
      <c r="V34" s="135">
        <v>794</v>
      </c>
      <c r="W34" s="90">
        <v>17</v>
      </c>
      <c r="X34" s="90">
        <v>851</v>
      </c>
      <c r="Y34" s="90">
        <v>514</v>
      </c>
      <c r="Z34" s="135">
        <v>1116</v>
      </c>
      <c r="AA34" s="90">
        <v>10</v>
      </c>
      <c r="AB34" s="90">
        <v>840</v>
      </c>
      <c r="AC34" s="136">
        <v>613</v>
      </c>
      <c r="AD34" s="25"/>
      <c r="AE34" s="20"/>
      <c r="AF34" s="20"/>
      <c r="AG34" s="20"/>
      <c r="AH34" s="17">
        <v>822</v>
      </c>
      <c r="AI34" s="17"/>
      <c r="AJ34" s="17"/>
      <c r="AK34" s="17"/>
      <c r="AL34" s="18">
        <f t="shared" si="1"/>
        <v>10160.55428</v>
      </c>
      <c r="AM34" s="18">
        <f t="shared" si="1"/>
        <v>169</v>
      </c>
      <c r="AN34" s="18">
        <f t="shared" si="1"/>
        <v>17587.40467</v>
      </c>
      <c r="AO34" s="18">
        <f t="shared" si="1"/>
        <v>13208.363879999999</v>
      </c>
    </row>
    <row r="35" spans="1:41">
      <c r="A35" s="124" t="s">
        <v>36</v>
      </c>
      <c r="B35" s="14">
        <v>36283</v>
      </c>
      <c r="C35" s="13">
        <v>488</v>
      </c>
      <c r="D35" s="13">
        <v>22814</v>
      </c>
      <c r="E35" s="13">
        <v>18633</v>
      </c>
      <c r="F35" s="14">
        <v>5121</v>
      </c>
      <c r="G35" s="13">
        <v>0</v>
      </c>
      <c r="H35" s="13">
        <v>0</v>
      </c>
      <c r="I35" s="16">
        <v>0</v>
      </c>
      <c r="J35" s="152">
        <v>0</v>
      </c>
      <c r="K35" s="152">
        <v>646</v>
      </c>
      <c r="L35" s="152">
        <v>28440.54</v>
      </c>
      <c r="M35" s="152">
        <v>24837.33</v>
      </c>
      <c r="N35" s="14">
        <v>104913</v>
      </c>
      <c r="O35" s="13">
        <v>1826</v>
      </c>
      <c r="P35" s="13">
        <v>66382</v>
      </c>
      <c r="Q35" s="13">
        <v>53129</v>
      </c>
      <c r="R35" s="40">
        <v>50619.177879999894</v>
      </c>
      <c r="S35" s="40">
        <v>401</v>
      </c>
      <c r="T35" s="40">
        <v>47185.67948999998</v>
      </c>
      <c r="U35" s="40">
        <v>34266.672019999947</v>
      </c>
      <c r="V35" s="135">
        <v>10363</v>
      </c>
      <c r="W35" s="90">
        <v>258</v>
      </c>
      <c r="X35" s="90">
        <v>10648</v>
      </c>
      <c r="Y35" s="90">
        <v>7542</v>
      </c>
      <c r="Z35" s="135">
        <v>28270</v>
      </c>
      <c r="AA35" s="90">
        <v>562</v>
      </c>
      <c r="AB35" s="90">
        <v>21766</v>
      </c>
      <c r="AC35" s="136">
        <v>16886</v>
      </c>
      <c r="AD35" s="25"/>
      <c r="AE35" s="20"/>
      <c r="AF35" s="20"/>
      <c r="AG35" s="20"/>
      <c r="AH35" s="13">
        <v>3530</v>
      </c>
      <c r="AI35" s="17">
        <v>100</v>
      </c>
      <c r="AJ35" s="13">
        <v>2928</v>
      </c>
      <c r="AK35" s="13">
        <v>2928</v>
      </c>
      <c r="AL35" s="18">
        <f t="shared" si="1"/>
        <v>239099.17787999989</v>
      </c>
      <c r="AM35" s="18">
        <f t="shared" si="1"/>
        <v>4281</v>
      </c>
      <c r="AN35" s="18">
        <f t="shared" si="1"/>
        <v>200164.21948999999</v>
      </c>
      <c r="AO35" s="18">
        <f t="shared" si="1"/>
        <v>158222.00201999996</v>
      </c>
    </row>
    <row r="36" spans="1:41">
      <c r="A36" s="122" t="s">
        <v>37</v>
      </c>
      <c r="B36" s="14">
        <v>12702</v>
      </c>
      <c r="C36" s="13">
        <v>280</v>
      </c>
      <c r="D36" s="13">
        <v>9031</v>
      </c>
      <c r="E36" s="13">
        <v>7378</v>
      </c>
      <c r="F36" s="14">
        <v>156</v>
      </c>
      <c r="G36" s="20">
        <v>0</v>
      </c>
      <c r="H36" s="20">
        <v>0</v>
      </c>
      <c r="I36" s="21">
        <v>0</v>
      </c>
      <c r="J36" s="44"/>
      <c r="K36" s="154"/>
      <c r="L36" s="154"/>
      <c r="M36" s="154"/>
      <c r="N36" s="14">
        <v>3827</v>
      </c>
      <c r="O36" s="13">
        <v>80</v>
      </c>
      <c r="P36" s="13">
        <v>2470</v>
      </c>
      <c r="Q36" s="13">
        <v>2160</v>
      </c>
      <c r="R36" s="40">
        <v>0</v>
      </c>
      <c r="S36" s="40"/>
      <c r="T36" s="40"/>
      <c r="U36" s="40"/>
      <c r="V36" s="135">
        <v>4969</v>
      </c>
      <c r="W36" s="90">
        <v>129</v>
      </c>
      <c r="X36" s="90">
        <v>3829</v>
      </c>
      <c r="Y36" s="90">
        <v>2974</v>
      </c>
      <c r="Z36" s="105">
        <v>285</v>
      </c>
      <c r="AA36" s="17"/>
      <c r="AB36" s="17"/>
      <c r="AC36" s="17"/>
      <c r="AD36" s="22"/>
      <c r="AE36" s="20"/>
      <c r="AF36" s="23"/>
      <c r="AG36" s="23"/>
      <c r="AH36" s="17">
        <v>107</v>
      </c>
      <c r="AI36" s="17">
        <v>3</v>
      </c>
      <c r="AJ36" s="17">
        <v>29</v>
      </c>
      <c r="AK36" s="17">
        <v>29</v>
      </c>
      <c r="AL36" s="18">
        <f t="shared" si="1"/>
        <v>22046</v>
      </c>
      <c r="AM36" s="18">
        <f t="shared" si="1"/>
        <v>492</v>
      </c>
      <c r="AN36" s="18">
        <f t="shared" si="1"/>
        <v>15359</v>
      </c>
      <c r="AO36" s="18">
        <f t="shared" si="1"/>
        <v>12541</v>
      </c>
    </row>
    <row r="37" spans="1:41">
      <c r="A37" s="122" t="s">
        <v>38</v>
      </c>
      <c r="B37" s="14">
        <v>10230</v>
      </c>
      <c r="C37" s="20">
        <v>14</v>
      </c>
      <c r="D37" s="23">
        <v>653</v>
      </c>
      <c r="E37" s="23">
        <v>529</v>
      </c>
      <c r="F37" s="14">
        <v>100</v>
      </c>
      <c r="G37" s="13">
        <v>0</v>
      </c>
      <c r="H37" s="13">
        <v>0</v>
      </c>
      <c r="I37" s="16">
        <v>0</v>
      </c>
      <c r="J37" s="152">
        <v>11502</v>
      </c>
      <c r="K37" s="152">
        <v>22</v>
      </c>
      <c r="L37" s="152">
        <v>2074.6179999999999</v>
      </c>
      <c r="M37" s="152">
        <v>1655.961</v>
      </c>
      <c r="N37" s="14">
        <v>161</v>
      </c>
      <c r="O37" s="17">
        <v>8</v>
      </c>
      <c r="P37" s="17">
        <v>216</v>
      </c>
      <c r="Q37" s="17">
        <v>114</v>
      </c>
      <c r="R37" s="40">
        <v>9055.9794399999992</v>
      </c>
      <c r="S37" s="40">
        <v>14</v>
      </c>
      <c r="T37" s="40">
        <v>2708.8624399999999</v>
      </c>
      <c r="U37" s="40">
        <v>2037.1687000000004</v>
      </c>
      <c r="V37" s="135">
        <v>220</v>
      </c>
      <c r="W37" s="90">
        <v>0</v>
      </c>
      <c r="X37" s="90">
        <v>0</v>
      </c>
      <c r="Y37" s="90">
        <v>0</v>
      </c>
      <c r="Z37" s="135">
        <v>3746</v>
      </c>
      <c r="AA37">
        <v>3</v>
      </c>
      <c r="AB37">
        <v>291</v>
      </c>
      <c r="AC37" s="106">
        <v>216</v>
      </c>
      <c r="AD37" s="22"/>
      <c r="AE37" s="20"/>
      <c r="AF37" s="23"/>
      <c r="AG37" s="23"/>
      <c r="AH37" s="17"/>
      <c r="AI37" s="17"/>
      <c r="AJ37" s="17"/>
      <c r="AK37" s="17"/>
      <c r="AL37" s="18">
        <f t="shared" si="1"/>
        <v>35014.979439999996</v>
      </c>
      <c r="AM37" s="18">
        <f t="shared" si="1"/>
        <v>61</v>
      </c>
      <c r="AN37" s="18">
        <f t="shared" si="1"/>
        <v>5943.4804399999994</v>
      </c>
      <c r="AO37" s="18">
        <f t="shared" si="1"/>
        <v>4552.1297000000004</v>
      </c>
    </row>
    <row r="38" spans="1:41">
      <c r="A38" s="122" t="s">
        <v>39</v>
      </c>
      <c r="B38" s="14">
        <v>18175</v>
      </c>
      <c r="C38" s="20">
        <v>0</v>
      </c>
      <c r="D38" s="23">
        <v>0</v>
      </c>
      <c r="E38" s="23">
        <v>0</v>
      </c>
      <c r="F38" s="14"/>
      <c r="G38" s="13"/>
      <c r="H38" s="13"/>
      <c r="I38" s="16"/>
      <c r="J38" s="157"/>
      <c r="K38" s="158"/>
      <c r="L38" s="158"/>
      <c r="M38" s="158"/>
      <c r="N38" s="72"/>
      <c r="O38" s="25"/>
      <c r="P38" s="25"/>
      <c r="Q38" s="25"/>
      <c r="R38" s="40">
        <v>0</v>
      </c>
      <c r="S38" s="40"/>
      <c r="T38" s="40"/>
      <c r="U38" s="40"/>
      <c r="V38" s="135">
        <v>1086</v>
      </c>
      <c r="W38" s="90">
        <v>12</v>
      </c>
      <c r="X38" s="90">
        <v>499</v>
      </c>
      <c r="Y38" s="90">
        <v>408</v>
      </c>
      <c r="Z38" s="105">
        <v>470</v>
      </c>
      <c r="AA38" s="17"/>
      <c r="AB38" s="17"/>
      <c r="AC38" s="17"/>
      <c r="AD38" s="22"/>
      <c r="AE38" s="20"/>
      <c r="AF38" s="23"/>
      <c r="AG38" s="23"/>
      <c r="AH38" s="25"/>
      <c r="AI38" s="25"/>
      <c r="AJ38" s="25"/>
      <c r="AK38" s="25"/>
      <c r="AL38" s="18">
        <f t="shared" si="1"/>
        <v>19731</v>
      </c>
      <c r="AM38" s="18">
        <f t="shared" si="1"/>
        <v>12</v>
      </c>
      <c r="AN38" s="18">
        <f t="shared" si="1"/>
        <v>499</v>
      </c>
      <c r="AO38" s="18">
        <f t="shared" si="1"/>
        <v>408</v>
      </c>
    </row>
    <row r="39" spans="1:41">
      <c r="A39" s="122" t="s">
        <v>40</v>
      </c>
      <c r="B39" s="14">
        <v>760</v>
      </c>
      <c r="C39" s="13">
        <v>56</v>
      </c>
      <c r="D39" s="13">
        <v>814</v>
      </c>
      <c r="E39" s="13">
        <v>526</v>
      </c>
      <c r="F39" s="14">
        <v>499</v>
      </c>
      <c r="G39" s="13">
        <v>0</v>
      </c>
      <c r="H39" s="13">
        <v>0</v>
      </c>
      <c r="I39" s="16">
        <v>0</v>
      </c>
      <c r="J39" s="152">
        <v>6256</v>
      </c>
      <c r="K39" s="157"/>
      <c r="L39" s="157"/>
      <c r="M39" s="157"/>
      <c r="N39" s="14">
        <v>707</v>
      </c>
      <c r="O39" s="17">
        <v>2</v>
      </c>
      <c r="P39" s="17">
        <v>920</v>
      </c>
      <c r="Q39" s="17">
        <v>839</v>
      </c>
      <c r="R39" s="40">
        <v>4577.6133099999997</v>
      </c>
      <c r="S39" s="40">
        <v>22</v>
      </c>
      <c r="T39" s="40">
        <v>4074.6955700000003</v>
      </c>
      <c r="U39" s="40">
        <v>3264.0187599999999</v>
      </c>
      <c r="V39" s="135">
        <v>7752</v>
      </c>
      <c r="W39" s="90">
        <v>68</v>
      </c>
      <c r="X39" s="90">
        <v>6238</v>
      </c>
      <c r="Y39" s="90">
        <v>4394</v>
      </c>
      <c r="Z39" s="135">
        <v>1178</v>
      </c>
      <c r="AA39">
        <v>66</v>
      </c>
      <c r="AB39">
        <v>1062</v>
      </c>
      <c r="AC39" s="106">
        <v>787</v>
      </c>
      <c r="AD39" s="22"/>
      <c r="AE39" s="20"/>
      <c r="AF39" s="23"/>
      <c r="AG39" s="23"/>
      <c r="AH39" s="17">
        <v>76</v>
      </c>
      <c r="AI39" s="17">
        <v>1</v>
      </c>
      <c r="AJ39" s="17">
        <v>42</v>
      </c>
      <c r="AK39" s="17">
        <v>42</v>
      </c>
      <c r="AL39" s="18">
        <f t="shared" si="1"/>
        <v>21805.613310000001</v>
      </c>
      <c r="AM39" s="18">
        <f t="shared" si="1"/>
        <v>215</v>
      </c>
      <c r="AN39" s="18">
        <f t="shared" si="1"/>
        <v>13150.69557</v>
      </c>
      <c r="AO39" s="18">
        <f t="shared" si="1"/>
        <v>9852.018759999999</v>
      </c>
    </row>
    <row r="40" spans="1:41">
      <c r="A40" s="126" t="s">
        <v>41</v>
      </c>
      <c r="B40" s="27">
        <v>252513</v>
      </c>
      <c r="C40" s="26">
        <v>5899</v>
      </c>
      <c r="D40" s="26">
        <v>177837</v>
      </c>
      <c r="E40" s="26">
        <v>139760</v>
      </c>
      <c r="F40" s="65">
        <v>15881</v>
      </c>
      <c r="G40" s="52">
        <v>0</v>
      </c>
      <c r="H40" s="52">
        <v>0</v>
      </c>
      <c r="I40" s="53">
        <v>0</v>
      </c>
      <c r="J40" s="152">
        <v>364611</v>
      </c>
      <c r="K40" s="152">
        <v>6851</v>
      </c>
      <c r="L40" s="152">
        <v>206339</v>
      </c>
      <c r="M40" s="152">
        <v>167996</v>
      </c>
      <c r="N40" s="27">
        <v>24093</v>
      </c>
      <c r="O40" s="26">
        <v>395</v>
      </c>
      <c r="P40" s="26">
        <v>14399</v>
      </c>
      <c r="Q40" s="26">
        <v>12752</v>
      </c>
      <c r="R40" s="66">
        <v>377652.35869000066</v>
      </c>
      <c r="S40" s="66">
        <v>7629</v>
      </c>
      <c r="T40" s="66">
        <v>248864.63256000011</v>
      </c>
      <c r="U40" s="66">
        <v>192855.09738999978</v>
      </c>
      <c r="V40" s="26">
        <v>140039</v>
      </c>
      <c r="W40" s="26">
        <v>3501</v>
      </c>
      <c r="X40" s="26">
        <v>110273</v>
      </c>
      <c r="Y40" s="28">
        <v>83872</v>
      </c>
      <c r="Z40" s="26">
        <v>260008</v>
      </c>
      <c r="AA40" s="30">
        <v>4567</v>
      </c>
      <c r="AB40" s="26">
        <v>165628</v>
      </c>
      <c r="AC40" s="26">
        <v>126910</v>
      </c>
      <c r="AD40" s="67"/>
      <c r="AE40" s="67"/>
      <c r="AF40" s="67"/>
      <c r="AG40" s="67"/>
      <c r="AH40" s="26">
        <v>7739</v>
      </c>
      <c r="AI40" s="30">
        <v>252</v>
      </c>
      <c r="AJ40" s="26">
        <v>6176</v>
      </c>
      <c r="AK40" s="26">
        <v>6176</v>
      </c>
      <c r="AL40" s="31">
        <f t="shared" si="1"/>
        <v>1442536.3586900006</v>
      </c>
      <c r="AM40" s="31">
        <f t="shared" si="1"/>
        <v>29094</v>
      </c>
      <c r="AN40" s="31">
        <f t="shared" si="1"/>
        <v>929516.63256000006</v>
      </c>
      <c r="AO40" s="31">
        <f t="shared" si="1"/>
        <v>730321.09738999978</v>
      </c>
    </row>
    <row r="41" spans="1:41">
      <c r="A41" s="123" t="s">
        <v>42</v>
      </c>
      <c r="B41" s="27">
        <v>194447</v>
      </c>
      <c r="C41" s="26">
        <v>4640</v>
      </c>
      <c r="D41" s="26">
        <v>144745</v>
      </c>
      <c r="E41" s="26">
        <v>114450</v>
      </c>
      <c r="F41" s="51"/>
      <c r="G41" s="52"/>
      <c r="H41" s="52"/>
      <c r="I41" s="53"/>
      <c r="J41" s="152">
        <v>282769</v>
      </c>
      <c r="K41" s="152">
        <v>4182</v>
      </c>
      <c r="L41" s="152">
        <v>137010</v>
      </c>
      <c r="M41" s="152">
        <v>113321</v>
      </c>
      <c r="N41" s="27">
        <v>23759</v>
      </c>
      <c r="O41" s="26">
        <v>394</v>
      </c>
      <c r="P41" s="26">
        <v>14352</v>
      </c>
      <c r="Q41" s="26">
        <v>12717</v>
      </c>
      <c r="R41" s="48">
        <v>257506.76152000058</v>
      </c>
      <c r="S41" s="48">
        <v>4040</v>
      </c>
      <c r="T41" s="48">
        <v>146499.40994000004</v>
      </c>
      <c r="U41" s="48">
        <v>114990.72111999967</v>
      </c>
      <c r="V41" s="26">
        <v>83594</v>
      </c>
      <c r="W41" s="26">
        <v>1888</v>
      </c>
      <c r="X41" s="26">
        <v>64081</v>
      </c>
      <c r="Y41" s="28">
        <v>50634</v>
      </c>
      <c r="Z41" s="26">
        <v>166829</v>
      </c>
      <c r="AA41" s="30">
        <v>2329</v>
      </c>
      <c r="AB41" s="26">
        <v>99233</v>
      </c>
      <c r="AC41" s="26">
        <v>75993</v>
      </c>
      <c r="AD41" s="54"/>
      <c r="AE41" s="54"/>
      <c r="AF41" s="54"/>
      <c r="AG41" s="54"/>
      <c r="AH41" s="26">
        <v>5813</v>
      </c>
      <c r="AI41" s="30">
        <v>181</v>
      </c>
      <c r="AJ41" s="30">
        <v>4642</v>
      </c>
      <c r="AK41" s="30">
        <v>4642</v>
      </c>
      <c r="AL41" s="18">
        <f t="shared" si="1"/>
        <v>1014717.7615200006</v>
      </c>
      <c r="AM41" s="18">
        <f t="shared" si="1"/>
        <v>17654</v>
      </c>
      <c r="AN41" s="18">
        <f t="shared" si="1"/>
        <v>610562.40994000004</v>
      </c>
      <c r="AO41" s="18">
        <f t="shared" si="1"/>
        <v>486747.72111999965</v>
      </c>
    </row>
    <row r="42" spans="1:41">
      <c r="A42" s="123" t="s">
        <v>43</v>
      </c>
      <c r="B42" s="27">
        <v>58036</v>
      </c>
      <c r="C42" s="26">
        <v>1259</v>
      </c>
      <c r="D42" s="26">
        <v>33092</v>
      </c>
      <c r="E42" s="26">
        <v>25310</v>
      </c>
      <c r="F42" s="68">
        <v>13279</v>
      </c>
      <c r="G42" s="52">
        <v>0</v>
      </c>
      <c r="H42" s="52">
        <v>0</v>
      </c>
      <c r="I42" s="53">
        <v>0</v>
      </c>
      <c r="J42" s="152">
        <v>81842</v>
      </c>
      <c r="K42" s="152">
        <v>2043</v>
      </c>
      <c r="L42" s="152">
        <v>52222</v>
      </c>
      <c r="M42" s="152">
        <v>39843</v>
      </c>
      <c r="N42" s="27">
        <v>334</v>
      </c>
      <c r="O42" s="26">
        <v>1</v>
      </c>
      <c r="P42" s="26">
        <v>47</v>
      </c>
      <c r="Q42" s="26">
        <v>35</v>
      </c>
      <c r="R42" s="69">
        <v>120145.5971700001</v>
      </c>
      <c r="S42" s="69">
        <v>3589</v>
      </c>
      <c r="T42" s="69">
        <v>102365.22262000007</v>
      </c>
      <c r="U42" s="69">
        <v>77864.376270000095</v>
      </c>
      <c r="V42" s="26">
        <v>49305</v>
      </c>
      <c r="W42" s="26">
        <v>1401</v>
      </c>
      <c r="X42" s="26">
        <v>40245</v>
      </c>
      <c r="Y42" s="28">
        <v>28724</v>
      </c>
      <c r="Z42" s="26">
        <v>77629</v>
      </c>
      <c r="AA42" s="30">
        <v>1921</v>
      </c>
      <c r="AB42" s="26">
        <v>56537</v>
      </c>
      <c r="AC42" s="26">
        <v>43095</v>
      </c>
      <c r="AD42" s="58"/>
      <c r="AE42" s="54"/>
      <c r="AF42" s="54"/>
      <c r="AG42" s="54"/>
      <c r="AH42" s="26">
        <v>1926</v>
      </c>
      <c r="AI42" s="30">
        <v>71</v>
      </c>
      <c r="AJ42" s="30">
        <v>1534</v>
      </c>
      <c r="AK42" s="30">
        <v>1534</v>
      </c>
      <c r="AL42" s="18">
        <f t="shared" si="1"/>
        <v>402496.59717000008</v>
      </c>
      <c r="AM42" s="18">
        <f t="shared" si="1"/>
        <v>10285</v>
      </c>
      <c r="AN42" s="18">
        <f t="shared" si="1"/>
        <v>286042.22262000007</v>
      </c>
      <c r="AO42" s="18">
        <f t="shared" si="1"/>
        <v>216405.3762700001</v>
      </c>
    </row>
    <row r="43" spans="1:41">
      <c r="A43" s="143" t="s">
        <v>44</v>
      </c>
      <c r="B43" s="116">
        <v>30</v>
      </c>
      <c r="C43" s="52"/>
      <c r="D43" s="26"/>
      <c r="E43" s="52"/>
      <c r="F43" s="27">
        <v>2602</v>
      </c>
      <c r="G43" s="26">
        <v>0</v>
      </c>
      <c r="H43" s="26">
        <v>0</v>
      </c>
      <c r="I43" s="28">
        <v>0</v>
      </c>
      <c r="J43" s="152">
        <v>0</v>
      </c>
      <c r="K43" s="152">
        <v>626</v>
      </c>
      <c r="L43" s="152">
        <v>17107</v>
      </c>
      <c r="M43" s="152">
        <v>14832</v>
      </c>
      <c r="N43" s="68"/>
      <c r="O43" s="58"/>
      <c r="P43" s="58"/>
      <c r="Q43" s="58"/>
      <c r="R43" s="69"/>
      <c r="S43" s="69"/>
      <c r="T43" s="69"/>
      <c r="U43" s="69"/>
      <c r="V43" s="26">
        <v>7140</v>
      </c>
      <c r="W43" s="26">
        <v>212</v>
      </c>
      <c r="X43" s="26">
        <v>5947</v>
      </c>
      <c r="Y43" s="28">
        <v>4514</v>
      </c>
      <c r="Z43" s="57">
        <v>15550</v>
      </c>
      <c r="AA43" s="142">
        <v>317</v>
      </c>
      <c r="AB43" s="57">
        <v>9858</v>
      </c>
      <c r="AC43" s="57">
        <v>7822</v>
      </c>
      <c r="AD43" s="58"/>
      <c r="AE43" s="52"/>
      <c r="AF43" s="52"/>
      <c r="AG43" s="52"/>
      <c r="AH43" s="58"/>
      <c r="AI43" s="52"/>
      <c r="AJ43" s="52"/>
      <c r="AK43" s="52"/>
      <c r="AL43" s="144">
        <f>SUM(D43,F43,J43,N43,R43,V43,Z43,AD43,AH43,)</f>
        <v>25292</v>
      </c>
      <c r="AM43" s="144">
        <f t="shared" si="1"/>
        <v>1155</v>
      </c>
      <c r="AN43" s="144">
        <f>SUM(D43,H43,L43,P43,T43,X43,AB43,AF43,AJ43,)</f>
        <v>32912</v>
      </c>
      <c r="AO43" s="144">
        <f t="shared" si="1"/>
        <v>27168</v>
      </c>
    </row>
    <row r="44" spans="1:41">
      <c r="A44" s="123" t="s">
        <v>45</v>
      </c>
      <c r="B44" s="110"/>
      <c r="C44" s="52"/>
      <c r="D44" s="52"/>
      <c r="E44" s="52"/>
      <c r="F44" s="51"/>
      <c r="G44" s="52"/>
      <c r="H44" s="52"/>
      <c r="I44" s="53"/>
      <c r="J44" s="159">
        <v>14.016109999999999</v>
      </c>
      <c r="K44" s="160">
        <v>0</v>
      </c>
      <c r="L44" s="160">
        <v>0</v>
      </c>
      <c r="M44" s="160">
        <v>0</v>
      </c>
      <c r="N44" s="68"/>
      <c r="O44" s="58"/>
      <c r="P44" s="58"/>
      <c r="Q44" s="58"/>
      <c r="R44" s="48">
        <v>39.339640000000003</v>
      </c>
      <c r="S44" s="48"/>
      <c r="T44" s="48"/>
      <c r="U44" s="48"/>
      <c r="V44" s="52"/>
      <c r="W44" s="52"/>
      <c r="X44" s="52"/>
      <c r="Y44" s="53"/>
      <c r="Z44" s="26">
        <v>3376</v>
      </c>
      <c r="AA44" s="30">
        <v>1</v>
      </c>
      <c r="AB44" s="26">
        <v>283</v>
      </c>
      <c r="AC44" s="26">
        <v>141</v>
      </c>
      <c r="AD44" s="54"/>
      <c r="AE44" s="54"/>
      <c r="AF44" s="54"/>
      <c r="AG44" s="54"/>
      <c r="AH44" s="30"/>
      <c r="AI44" s="30"/>
      <c r="AJ44" s="30"/>
      <c r="AK44" s="30"/>
      <c r="AL44" s="18">
        <f t="shared" si="1"/>
        <v>3429.3557500000002</v>
      </c>
      <c r="AM44" s="18">
        <f t="shared" si="1"/>
        <v>1</v>
      </c>
      <c r="AN44" s="18">
        <f t="shared" si="1"/>
        <v>283</v>
      </c>
      <c r="AO44" s="18">
        <f t="shared" si="1"/>
        <v>141</v>
      </c>
    </row>
    <row r="45" spans="1:41">
      <c r="A45" s="122" t="s">
        <v>46</v>
      </c>
      <c r="B45" s="89"/>
      <c r="C45" s="70"/>
      <c r="D45" s="70"/>
      <c r="E45" s="70"/>
      <c r="F45" s="14"/>
      <c r="G45" s="20"/>
      <c r="H45" s="20"/>
      <c r="I45" s="21"/>
      <c r="J45" s="158">
        <v>14.016109999999999</v>
      </c>
      <c r="K45" s="157">
        <v>0</v>
      </c>
      <c r="L45" s="157">
        <v>0</v>
      </c>
      <c r="M45" s="157">
        <v>0</v>
      </c>
      <c r="N45" s="72"/>
      <c r="O45" s="25"/>
      <c r="P45" s="25"/>
      <c r="Q45" s="25"/>
      <c r="R45" s="40">
        <v>26.632150000000003</v>
      </c>
      <c r="S45" s="40"/>
      <c r="T45" s="40"/>
      <c r="U45" s="40"/>
      <c r="V45" s="45"/>
      <c r="W45" s="45"/>
      <c r="X45" s="45"/>
      <c r="Y45" s="71"/>
      <c r="Z45" s="107">
        <v>1523</v>
      </c>
      <c r="AA45" s="147">
        <v>1</v>
      </c>
      <c r="AB45" s="147">
        <v>283</v>
      </c>
      <c r="AC45" s="147">
        <v>141</v>
      </c>
      <c r="AD45" s="22"/>
      <c r="AE45" s="20"/>
      <c r="AF45" s="20"/>
      <c r="AG45" s="20"/>
      <c r="AH45" s="25"/>
      <c r="AI45" s="25"/>
      <c r="AJ45" s="25"/>
      <c r="AK45" s="25"/>
      <c r="AL45" s="18">
        <f t="shared" si="1"/>
        <v>1563.6482599999999</v>
      </c>
      <c r="AM45" s="18">
        <f t="shared" si="1"/>
        <v>1</v>
      </c>
      <c r="AN45" s="18">
        <f t="shared" si="1"/>
        <v>283</v>
      </c>
      <c r="AO45" s="18">
        <f t="shared" si="1"/>
        <v>141</v>
      </c>
    </row>
    <row r="46" spans="1:41">
      <c r="A46" s="122" t="s">
        <v>47</v>
      </c>
      <c r="B46" s="89"/>
      <c r="C46" s="70"/>
      <c r="D46" s="70"/>
      <c r="E46" s="70"/>
      <c r="F46" s="19"/>
      <c r="G46" s="20"/>
      <c r="H46" s="20"/>
      <c r="I46" s="21"/>
      <c r="J46" s="44"/>
      <c r="K46" s="154"/>
      <c r="L46" s="154"/>
      <c r="M46" s="154"/>
      <c r="N46" s="72"/>
      <c r="O46" s="25"/>
      <c r="P46" s="25"/>
      <c r="Q46" s="25"/>
      <c r="R46" s="40">
        <v>12.70749</v>
      </c>
      <c r="S46" s="40"/>
      <c r="T46" s="40"/>
      <c r="U46" s="40"/>
      <c r="V46" s="45"/>
      <c r="W46" s="45"/>
      <c r="X46" s="45"/>
      <c r="Y46" s="71"/>
      <c r="Z46" s="135">
        <v>1645</v>
      </c>
      <c r="AA46" s="17"/>
      <c r="AB46" s="17"/>
      <c r="AC46" s="17"/>
      <c r="AD46" s="22"/>
      <c r="AE46" s="20"/>
      <c r="AF46" s="20"/>
      <c r="AG46" s="20"/>
      <c r="AH46" s="25"/>
      <c r="AI46" s="25"/>
      <c r="AJ46" s="25"/>
      <c r="AK46" s="25"/>
      <c r="AL46" s="18">
        <f t="shared" si="1"/>
        <v>1657.70749</v>
      </c>
      <c r="AM46" s="18">
        <f t="shared" si="1"/>
        <v>0</v>
      </c>
      <c r="AN46" s="18">
        <f t="shared" si="1"/>
        <v>0</v>
      </c>
      <c r="AO46" s="18">
        <f t="shared" si="1"/>
        <v>0</v>
      </c>
    </row>
    <row r="47" spans="1:41">
      <c r="A47" s="122" t="s">
        <v>48</v>
      </c>
      <c r="B47" s="89"/>
      <c r="C47" s="70"/>
      <c r="D47" s="70"/>
      <c r="E47" s="70"/>
      <c r="F47" s="14"/>
      <c r="G47" s="20"/>
      <c r="H47" s="20"/>
      <c r="I47" s="21"/>
      <c r="J47" s="44"/>
      <c r="K47" s="154"/>
      <c r="L47" s="154"/>
      <c r="M47" s="154"/>
      <c r="N47" s="72"/>
      <c r="O47" s="25"/>
      <c r="P47" s="25"/>
      <c r="Q47" s="25"/>
      <c r="R47" s="40">
        <v>0</v>
      </c>
      <c r="S47" s="40"/>
      <c r="T47" s="40"/>
      <c r="U47" s="40"/>
      <c r="V47" s="45"/>
      <c r="W47" s="45"/>
      <c r="X47" s="45"/>
      <c r="Y47" s="71"/>
      <c r="Z47" s="105">
        <v>208</v>
      </c>
      <c r="AA47" s="17"/>
      <c r="AB47" s="17"/>
      <c r="AC47" s="17"/>
      <c r="AD47" s="22"/>
      <c r="AE47" s="20"/>
      <c r="AF47" s="20"/>
      <c r="AG47" s="20"/>
      <c r="AH47" s="17"/>
      <c r="AI47" s="17"/>
      <c r="AJ47" s="17"/>
      <c r="AK47" s="17"/>
      <c r="AL47" s="18">
        <f t="shared" si="1"/>
        <v>208</v>
      </c>
      <c r="AM47" s="18">
        <f t="shared" si="1"/>
        <v>0</v>
      </c>
      <c r="AN47" s="18">
        <f t="shared" si="1"/>
        <v>0</v>
      </c>
      <c r="AO47" s="18">
        <f t="shared" si="1"/>
        <v>0</v>
      </c>
    </row>
    <row r="48" spans="1:41">
      <c r="A48" s="123" t="s">
        <v>49</v>
      </c>
      <c r="B48" s="73">
        <v>11212</v>
      </c>
      <c r="C48" s="73">
        <v>207</v>
      </c>
      <c r="D48" s="73">
        <v>10412</v>
      </c>
      <c r="E48" s="74">
        <v>7362</v>
      </c>
      <c r="F48" s="27"/>
      <c r="G48" s="52"/>
      <c r="H48" s="52"/>
      <c r="I48" s="53"/>
      <c r="J48" s="152">
        <v>2019</v>
      </c>
      <c r="K48" s="152">
        <v>56</v>
      </c>
      <c r="L48" s="152">
        <v>9389</v>
      </c>
      <c r="M48" s="152">
        <v>5333</v>
      </c>
      <c r="N48" s="27">
        <v>7363</v>
      </c>
      <c r="O48" s="26">
        <v>31</v>
      </c>
      <c r="P48" s="26">
        <v>3668</v>
      </c>
      <c r="Q48" s="26">
        <v>2642</v>
      </c>
      <c r="R48" s="48">
        <v>312.66108000000003</v>
      </c>
      <c r="S48" s="48">
        <v>5</v>
      </c>
      <c r="T48" s="48">
        <v>831.63300000000004</v>
      </c>
      <c r="U48" s="48">
        <v>611.59192000000007</v>
      </c>
      <c r="V48" s="26">
        <v>8945</v>
      </c>
      <c r="W48" s="26">
        <v>52</v>
      </c>
      <c r="X48" s="26">
        <v>5790</v>
      </c>
      <c r="Y48" s="28">
        <v>4280</v>
      </c>
      <c r="Z48" s="26">
        <v>7344</v>
      </c>
      <c r="AA48" s="30">
        <v>43</v>
      </c>
      <c r="AB48" s="26">
        <v>5599</v>
      </c>
      <c r="AC48" s="26">
        <v>4541</v>
      </c>
      <c r="AD48" s="26">
        <v>42933.329639999603</v>
      </c>
      <c r="AE48" s="26">
        <v>69132</v>
      </c>
      <c r="AF48" s="26">
        <v>52361.972540000002</v>
      </c>
      <c r="AG48" s="26">
        <v>52281.318610000002</v>
      </c>
      <c r="AH48" s="30"/>
      <c r="AI48" s="30"/>
      <c r="AJ48" s="30"/>
      <c r="AK48" s="30"/>
      <c r="AL48" s="18">
        <f t="shared" si="1"/>
        <v>80128.990719999609</v>
      </c>
      <c r="AM48" s="18">
        <f t="shared" si="1"/>
        <v>69526</v>
      </c>
      <c r="AN48" s="18">
        <f t="shared" si="1"/>
        <v>88051.605540000004</v>
      </c>
      <c r="AO48" s="18">
        <f t="shared" si="1"/>
        <v>77050.910529999994</v>
      </c>
    </row>
    <row r="49" spans="1:43">
      <c r="A49" s="123" t="s">
        <v>17</v>
      </c>
      <c r="B49" s="73">
        <v>677229</v>
      </c>
      <c r="C49" s="73">
        <v>9924</v>
      </c>
      <c r="D49" s="73">
        <v>502067</v>
      </c>
      <c r="E49" s="74">
        <v>395069</v>
      </c>
      <c r="F49" s="75">
        <v>31361</v>
      </c>
      <c r="G49" s="52">
        <v>0</v>
      </c>
      <c r="H49" s="76">
        <v>0</v>
      </c>
      <c r="I49" s="77">
        <v>0</v>
      </c>
      <c r="J49" s="152">
        <v>726335</v>
      </c>
      <c r="K49" s="152">
        <v>9531</v>
      </c>
      <c r="L49" s="152">
        <v>416155</v>
      </c>
      <c r="M49" s="152">
        <v>335683</v>
      </c>
      <c r="N49" s="27">
        <v>482074</v>
      </c>
      <c r="O49" s="26">
        <v>4808</v>
      </c>
      <c r="P49" s="26">
        <v>315596</v>
      </c>
      <c r="Q49" s="26">
        <v>263106</v>
      </c>
      <c r="R49" s="48">
        <v>670179.30549000029</v>
      </c>
      <c r="S49" s="48">
        <v>9657</v>
      </c>
      <c r="T49" s="48">
        <v>520445.17216000007</v>
      </c>
      <c r="U49" s="48">
        <v>400308.80543999973</v>
      </c>
      <c r="V49" s="26">
        <v>230355</v>
      </c>
      <c r="W49" s="26">
        <v>4737</v>
      </c>
      <c r="X49" s="26">
        <v>192871</v>
      </c>
      <c r="Y49" s="28">
        <v>145057</v>
      </c>
      <c r="Z49" s="26">
        <v>466526</v>
      </c>
      <c r="AA49" s="26">
        <v>6390</v>
      </c>
      <c r="AB49" s="26">
        <v>308288</v>
      </c>
      <c r="AC49" s="26">
        <v>240518</v>
      </c>
      <c r="AD49" s="26">
        <v>43734.760689999603</v>
      </c>
      <c r="AE49" s="26">
        <v>69132</v>
      </c>
      <c r="AF49" s="26">
        <v>52361.972540000002</v>
      </c>
      <c r="AG49" s="26">
        <v>52281.318610000002</v>
      </c>
      <c r="AH49" s="26">
        <v>21129</v>
      </c>
      <c r="AI49" s="30">
        <v>457</v>
      </c>
      <c r="AJ49" s="26">
        <v>15579</v>
      </c>
      <c r="AK49" s="30">
        <v>15579</v>
      </c>
      <c r="AL49" s="31">
        <f t="shared" si="1"/>
        <v>3348923.0661799996</v>
      </c>
      <c r="AM49" s="31">
        <f t="shared" si="1"/>
        <v>114636</v>
      </c>
      <c r="AN49" s="31">
        <f t="shared" si="1"/>
        <v>2323363.1447000001</v>
      </c>
      <c r="AO49" s="31">
        <f t="shared" si="1"/>
        <v>1847602.1240499998</v>
      </c>
      <c r="AQ49" s="90"/>
    </row>
    <row r="50" spans="1:43">
      <c r="A50" s="6" t="s">
        <v>50</v>
      </c>
      <c r="B50" s="33"/>
      <c r="C50" s="32"/>
      <c r="D50" s="32"/>
      <c r="E50" s="32"/>
      <c r="F50" s="33"/>
      <c r="G50" s="32"/>
      <c r="H50" s="32"/>
      <c r="I50" s="32"/>
      <c r="J50" s="78"/>
      <c r="K50" s="9"/>
      <c r="L50" s="9"/>
      <c r="M50" s="9"/>
      <c r="N50" s="32"/>
      <c r="O50" s="32"/>
      <c r="P50" s="32"/>
      <c r="Q50" s="32"/>
      <c r="R50" s="36"/>
      <c r="S50" s="36"/>
      <c r="T50" s="36"/>
      <c r="U50" s="36"/>
      <c r="V50" s="49"/>
      <c r="W50" s="49"/>
      <c r="X50" s="49"/>
      <c r="Y50" s="50"/>
      <c r="Z50" s="32"/>
      <c r="AA50" s="32"/>
      <c r="AB50" s="32"/>
      <c r="AC50" s="32"/>
      <c r="AD50" s="32"/>
      <c r="AE50" s="32"/>
      <c r="AF50" s="32"/>
      <c r="AG50" s="32"/>
      <c r="AH50" s="38"/>
      <c r="AI50" s="39"/>
      <c r="AJ50" s="39"/>
      <c r="AK50" s="39"/>
      <c r="AL50" s="146"/>
      <c r="AM50" s="39"/>
      <c r="AN50" s="39"/>
      <c r="AO50" s="39"/>
    </row>
    <row r="51" spans="1:43">
      <c r="A51" s="122" t="s">
        <v>51</v>
      </c>
      <c r="B51" s="14">
        <v>570703</v>
      </c>
      <c r="C51" s="13">
        <v>7482</v>
      </c>
      <c r="D51" s="13">
        <v>431683</v>
      </c>
      <c r="E51" s="13">
        <v>347318</v>
      </c>
      <c r="F51" s="19">
        <v>27880</v>
      </c>
      <c r="G51" s="20">
        <v>0</v>
      </c>
      <c r="H51" s="20">
        <v>0</v>
      </c>
      <c r="I51" s="21">
        <v>0</v>
      </c>
      <c r="J51" s="152">
        <v>550243</v>
      </c>
      <c r="K51" s="152">
        <v>6345</v>
      </c>
      <c r="L51" s="152">
        <v>322049</v>
      </c>
      <c r="M51" s="152">
        <v>267174</v>
      </c>
      <c r="N51" s="14">
        <v>482074</v>
      </c>
      <c r="O51" s="13">
        <v>4808</v>
      </c>
      <c r="P51" s="13">
        <v>315596</v>
      </c>
      <c r="Q51" s="13">
        <v>263106</v>
      </c>
      <c r="R51" s="40">
        <v>399857.52735000162</v>
      </c>
      <c r="S51" s="40">
        <v>4188</v>
      </c>
      <c r="T51" s="40">
        <v>333331.73564000014</v>
      </c>
      <c r="U51" s="40">
        <v>261013.16325999986</v>
      </c>
      <c r="V51" s="135">
        <v>203153</v>
      </c>
      <c r="W51" s="90">
        <v>4128</v>
      </c>
      <c r="X51" s="90">
        <v>175277</v>
      </c>
      <c r="Y51" s="90">
        <v>132926</v>
      </c>
      <c r="Z51" s="135">
        <v>353979</v>
      </c>
      <c r="AA51" s="90">
        <v>4201</v>
      </c>
      <c r="AB51" s="90">
        <v>238515</v>
      </c>
      <c r="AC51" s="136">
        <v>187736</v>
      </c>
      <c r="AD51" s="13">
        <v>1061.3658700000001</v>
      </c>
      <c r="AE51" s="13">
        <v>972</v>
      </c>
      <c r="AF51" s="13">
        <v>535.27707999999996</v>
      </c>
      <c r="AG51" s="13">
        <v>454.62315000000001</v>
      </c>
      <c r="AH51" s="13">
        <v>20859</v>
      </c>
      <c r="AI51" s="17">
        <v>456</v>
      </c>
      <c r="AJ51" s="13">
        <v>15549</v>
      </c>
      <c r="AK51" s="13">
        <v>15549</v>
      </c>
      <c r="AL51" s="18">
        <f>SUM(B51,F51,J51,N51,R51,V51,AA51,AD51,AH51,)</f>
        <v>2260031.8932200014</v>
      </c>
      <c r="AM51" s="18">
        <f>SUM(C51,G51,K51,O51,S51,W51,AA51,AE51,AI51,)</f>
        <v>32580</v>
      </c>
      <c r="AN51" s="18">
        <f t="shared" si="1"/>
        <v>1832536.01272</v>
      </c>
      <c r="AO51" s="18">
        <f t="shared" si="1"/>
        <v>1475276.7864099999</v>
      </c>
    </row>
    <row r="52" spans="1:43">
      <c r="A52" s="122" t="s">
        <v>52</v>
      </c>
      <c r="B52" s="14">
        <v>171545</v>
      </c>
      <c r="C52" s="13">
        <v>1094</v>
      </c>
      <c r="D52" s="13">
        <v>139137</v>
      </c>
      <c r="E52" s="13">
        <v>106528</v>
      </c>
      <c r="F52" s="14">
        <v>1689</v>
      </c>
      <c r="G52" s="13">
        <v>0</v>
      </c>
      <c r="H52" s="13">
        <v>0</v>
      </c>
      <c r="I52" s="16">
        <v>0</v>
      </c>
      <c r="J52" s="152">
        <v>53917</v>
      </c>
      <c r="K52" s="152">
        <v>96</v>
      </c>
      <c r="L52" s="152">
        <v>13318</v>
      </c>
      <c r="M52" s="152">
        <v>11566</v>
      </c>
      <c r="N52" s="14">
        <v>9249</v>
      </c>
      <c r="O52" s="17">
        <v>32</v>
      </c>
      <c r="P52" s="17">
        <v>3947</v>
      </c>
      <c r="Q52" s="17">
        <v>3127</v>
      </c>
      <c r="R52" s="40">
        <v>7028.2967499999995</v>
      </c>
      <c r="S52" s="40"/>
      <c r="T52" s="40"/>
      <c r="U52" s="40"/>
      <c r="V52" s="135">
        <v>13373</v>
      </c>
      <c r="W52" s="90">
        <v>98</v>
      </c>
      <c r="X52" s="90">
        <v>10735</v>
      </c>
      <c r="Y52" s="90">
        <v>7920</v>
      </c>
      <c r="Z52" s="135">
        <v>45615</v>
      </c>
      <c r="AA52">
        <v>294</v>
      </c>
      <c r="AB52" s="90">
        <v>30537</v>
      </c>
      <c r="AC52" s="136">
        <v>24883</v>
      </c>
      <c r="AD52" s="22"/>
      <c r="AE52" s="23"/>
      <c r="AF52" s="23"/>
      <c r="AG52" s="23"/>
      <c r="AH52" s="13">
        <v>2658</v>
      </c>
      <c r="AI52" s="17">
        <v>17</v>
      </c>
      <c r="AJ52" s="13">
        <v>1241</v>
      </c>
      <c r="AK52" s="13">
        <v>1241</v>
      </c>
      <c r="AL52" s="18">
        <f t="shared" si="1"/>
        <v>305074.29674999998</v>
      </c>
      <c r="AM52" s="18">
        <f t="shared" si="1"/>
        <v>1631</v>
      </c>
      <c r="AN52" s="18">
        <f t="shared" si="1"/>
        <v>198915</v>
      </c>
      <c r="AO52" s="18">
        <f t="shared" si="1"/>
        <v>155265</v>
      </c>
    </row>
    <row r="53" spans="1:43">
      <c r="A53" s="122" t="s">
        <v>53</v>
      </c>
      <c r="B53" s="14">
        <v>55183</v>
      </c>
      <c r="C53" s="13">
        <v>809</v>
      </c>
      <c r="D53" s="13">
        <v>36767</v>
      </c>
      <c r="E53" s="13">
        <v>29363</v>
      </c>
      <c r="F53" s="14">
        <v>1853</v>
      </c>
      <c r="G53" s="13">
        <v>0</v>
      </c>
      <c r="H53" s="13">
        <v>0</v>
      </c>
      <c r="I53" s="16">
        <v>0</v>
      </c>
      <c r="J53" s="153">
        <v>69.671289999999999</v>
      </c>
      <c r="K53" s="157"/>
      <c r="L53" s="157"/>
      <c r="M53" s="157"/>
      <c r="N53" s="14">
        <v>40941</v>
      </c>
      <c r="O53" s="13">
        <v>153</v>
      </c>
      <c r="P53" s="13">
        <v>21741</v>
      </c>
      <c r="Q53" s="13">
        <v>16933</v>
      </c>
      <c r="R53" s="40">
        <v>77932.003230000133</v>
      </c>
      <c r="S53" s="40"/>
      <c r="T53" s="40"/>
      <c r="U53" s="40"/>
      <c r="V53" s="135">
        <v>24179</v>
      </c>
      <c r="W53" s="90">
        <v>347</v>
      </c>
      <c r="X53" s="90">
        <v>18889</v>
      </c>
      <c r="Y53" s="90">
        <v>14818</v>
      </c>
      <c r="Z53" s="135">
        <v>50858</v>
      </c>
      <c r="AA53">
        <v>581</v>
      </c>
      <c r="AB53" s="90">
        <v>28262</v>
      </c>
      <c r="AC53" s="136">
        <v>22003</v>
      </c>
      <c r="AD53" s="22"/>
      <c r="AE53" s="23"/>
      <c r="AF53" s="23"/>
      <c r="AG53" s="23"/>
      <c r="AH53" s="13">
        <v>1111</v>
      </c>
      <c r="AI53" s="17">
        <v>22</v>
      </c>
      <c r="AJ53" s="17">
        <v>432</v>
      </c>
      <c r="AK53" s="17">
        <v>432</v>
      </c>
      <c r="AL53" s="18">
        <f t="shared" si="1"/>
        <v>252126.67452000012</v>
      </c>
      <c r="AM53" s="18">
        <f t="shared" si="1"/>
        <v>1912</v>
      </c>
      <c r="AN53" s="18">
        <f t="shared" si="1"/>
        <v>106091</v>
      </c>
      <c r="AO53" s="18">
        <f t="shared" si="1"/>
        <v>83549</v>
      </c>
    </row>
    <row r="54" spans="1:43">
      <c r="A54" s="122" t="s">
        <v>54</v>
      </c>
      <c r="B54" s="14">
        <v>343975</v>
      </c>
      <c r="C54" s="13">
        <v>5579</v>
      </c>
      <c r="D54" s="13">
        <v>255779</v>
      </c>
      <c r="E54" s="13">
        <v>211427</v>
      </c>
      <c r="F54" s="14">
        <v>24338</v>
      </c>
      <c r="G54" s="13">
        <v>0</v>
      </c>
      <c r="H54" s="13">
        <v>0</v>
      </c>
      <c r="I54" s="16">
        <v>0</v>
      </c>
      <c r="J54" s="152">
        <v>496256</v>
      </c>
      <c r="K54" s="152">
        <v>6249</v>
      </c>
      <c r="L54" s="152">
        <v>308731</v>
      </c>
      <c r="M54" s="152">
        <v>255608</v>
      </c>
      <c r="N54" s="14">
        <v>431884</v>
      </c>
      <c r="O54" s="13">
        <v>4623</v>
      </c>
      <c r="P54" s="13">
        <v>289908</v>
      </c>
      <c r="Q54" s="13">
        <v>243046</v>
      </c>
      <c r="R54" s="40">
        <v>314897.22737000149</v>
      </c>
      <c r="S54" s="40">
        <v>4188</v>
      </c>
      <c r="T54" s="40">
        <v>333331.73564000014</v>
      </c>
      <c r="U54" s="40">
        <v>261013.16325999986</v>
      </c>
      <c r="V54" s="135">
        <v>165601</v>
      </c>
      <c r="W54" s="90">
        <v>3683</v>
      </c>
      <c r="X54" s="90">
        <v>145653</v>
      </c>
      <c r="Y54" s="90">
        <v>110188</v>
      </c>
      <c r="Z54" s="135">
        <v>257506</v>
      </c>
      <c r="AA54" s="90">
        <v>3326</v>
      </c>
      <c r="AB54" s="90">
        <v>179716</v>
      </c>
      <c r="AC54" s="136">
        <v>140850</v>
      </c>
      <c r="AD54" s="13">
        <v>1061.3658700000001</v>
      </c>
      <c r="AE54" s="13">
        <v>972</v>
      </c>
      <c r="AF54" s="13">
        <v>535.27707999999996</v>
      </c>
      <c r="AG54" s="13">
        <v>454.62315000000001</v>
      </c>
      <c r="AH54" s="13">
        <v>17090</v>
      </c>
      <c r="AI54" s="17">
        <v>417</v>
      </c>
      <c r="AJ54" s="13">
        <v>13876</v>
      </c>
      <c r="AK54" s="13">
        <v>13876</v>
      </c>
      <c r="AL54" s="18">
        <f>SUM(B54,F54,J54,N54,R54,V54,Z54,AD54,AH54,)</f>
        <v>2052608.5932400015</v>
      </c>
      <c r="AM54" s="18">
        <f t="shared" si="1"/>
        <v>29037</v>
      </c>
      <c r="AN54" s="18">
        <f t="shared" si="1"/>
        <v>1527530.01272</v>
      </c>
      <c r="AO54" s="18">
        <f t="shared" si="1"/>
        <v>1236462.7864099999</v>
      </c>
    </row>
    <row r="55" spans="1:43">
      <c r="A55" s="122" t="s">
        <v>55</v>
      </c>
      <c r="B55">
        <v>35</v>
      </c>
      <c r="C55" s="23"/>
      <c r="D55" s="23"/>
      <c r="E55" s="23"/>
      <c r="F55" s="19"/>
      <c r="G55" s="20"/>
      <c r="H55" s="20"/>
      <c r="I55" s="21"/>
      <c r="J55" s="152">
        <v>18353</v>
      </c>
      <c r="K55" s="152">
        <v>17</v>
      </c>
      <c r="L55" s="152">
        <v>363</v>
      </c>
      <c r="M55" s="152">
        <v>345</v>
      </c>
      <c r="N55" s="72"/>
      <c r="O55" s="20"/>
      <c r="P55" s="20"/>
      <c r="Q55" s="20"/>
      <c r="R55" s="40">
        <v>26.270199999999999</v>
      </c>
      <c r="S55" s="40"/>
      <c r="T55" s="40"/>
      <c r="U55" s="40"/>
      <c r="V55" s="25"/>
      <c r="W55" s="25"/>
      <c r="X55" s="25"/>
      <c r="Y55" s="64"/>
      <c r="Z55" s="135">
        <v>3043</v>
      </c>
      <c r="AA55">
        <v>24</v>
      </c>
      <c r="AB55">
        <v>937</v>
      </c>
      <c r="AC55" s="106">
        <v>683</v>
      </c>
      <c r="AD55" s="13"/>
      <c r="AE55" s="13"/>
      <c r="AF55" s="13"/>
      <c r="AG55" s="13"/>
      <c r="AH55" s="17">
        <v>6</v>
      </c>
      <c r="AI55" s="17"/>
      <c r="AJ55" s="17"/>
      <c r="AK55" s="17"/>
      <c r="AL55" s="18">
        <f t="shared" si="1"/>
        <v>21463.270199999999</v>
      </c>
      <c r="AM55" s="18">
        <f t="shared" si="1"/>
        <v>41</v>
      </c>
      <c r="AN55" s="18">
        <f t="shared" si="1"/>
        <v>1300</v>
      </c>
      <c r="AO55" s="18">
        <f t="shared" si="1"/>
        <v>1028</v>
      </c>
    </row>
    <row r="56" spans="1:43">
      <c r="A56" s="122" t="s">
        <v>56</v>
      </c>
      <c r="B56" s="14">
        <v>106522</v>
      </c>
      <c r="C56" s="13">
        <v>2442</v>
      </c>
      <c r="D56" s="13">
        <v>70384</v>
      </c>
      <c r="E56" s="13">
        <v>47751</v>
      </c>
      <c r="F56" s="14">
        <v>3481</v>
      </c>
      <c r="G56" s="13">
        <v>0</v>
      </c>
      <c r="H56" s="13">
        <v>0</v>
      </c>
      <c r="I56" s="16">
        <v>0</v>
      </c>
      <c r="J56" s="152">
        <v>154599</v>
      </c>
      <c r="K56" s="152">
        <v>3155</v>
      </c>
      <c r="L56" s="152">
        <v>92665</v>
      </c>
      <c r="M56" s="152">
        <v>67297</v>
      </c>
      <c r="N56" s="72"/>
      <c r="O56" s="20"/>
      <c r="P56" s="20"/>
      <c r="Q56" s="20"/>
      <c r="R56" s="40">
        <v>270308.21542999928</v>
      </c>
      <c r="S56" s="40">
        <v>5469</v>
      </c>
      <c r="T56" s="40">
        <v>187113.43652000013</v>
      </c>
      <c r="U56" s="40">
        <v>139295.64217999941</v>
      </c>
      <c r="V56" s="135">
        <v>27202</v>
      </c>
      <c r="W56" s="90">
        <v>609</v>
      </c>
      <c r="X56" s="90">
        <v>17594</v>
      </c>
      <c r="Y56" s="90">
        <v>12131</v>
      </c>
      <c r="Z56" s="135">
        <v>109504</v>
      </c>
      <c r="AA56" s="90">
        <v>2165</v>
      </c>
      <c r="AB56" s="90">
        <v>68836</v>
      </c>
      <c r="AC56" s="136">
        <v>52099</v>
      </c>
      <c r="AD56" s="13">
        <v>42673.394819999601</v>
      </c>
      <c r="AE56" s="13">
        <v>68160</v>
      </c>
      <c r="AF56" s="13">
        <v>51826.695460000003</v>
      </c>
      <c r="AG56" s="13">
        <v>51826.695460000003</v>
      </c>
      <c r="AH56" s="17">
        <v>264</v>
      </c>
      <c r="AI56" s="17">
        <v>1</v>
      </c>
      <c r="AJ56" s="17">
        <v>30</v>
      </c>
      <c r="AK56" s="17">
        <v>30</v>
      </c>
      <c r="AL56" s="18">
        <f t="shared" si="1"/>
        <v>714553.61024999886</v>
      </c>
      <c r="AM56" s="18">
        <f t="shared" si="1"/>
        <v>82001</v>
      </c>
      <c r="AN56" s="18">
        <f t="shared" si="1"/>
        <v>488449.13198000012</v>
      </c>
      <c r="AO56" s="18">
        <f t="shared" si="1"/>
        <v>370430.3376399994</v>
      </c>
    </row>
    <row r="57" spans="1:43">
      <c r="A57" s="122" t="s">
        <v>57</v>
      </c>
      <c r="B57">
        <v>4</v>
      </c>
      <c r="C57" s="23"/>
      <c r="D57" s="23"/>
      <c r="E57" s="23"/>
      <c r="F57" s="19"/>
      <c r="G57" s="20"/>
      <c r="H57" s="20"/>
      <c r="I57" s="21"/>
      <c r="J57" s="152">
        <v>3140</v>
      </c>
      <c r="K57" s="152">
        <v>14</v>
      </c>
      <c r="L57" s="152">
        <v>1078</v>
      </c>
      <c r="M57" s="152">
        <v>867</v>
      </c>
      <c r="N57" s="72"/>
      <c r="O57" s="20"/>
      <c r="P57" s="20"/>
      <c r="Q57" s="20"/>
      <c r="R57" s="40"/>
      <c r="S57" s="40"/>
      <c r="T57" s="40"/>
      <c r="U57" s="40"/>
      <c r="V57" s="25"/>
      <c r="W57" s="25"/>
      <c r="X57" s="25"/>
      <c r="Y57" s="64"/>
      <c r="Z57" s="13"/>
      <c r="AA57" s="13"/>
      <c r="AB57" s="13"/>
      <c r="AC57" s="13"/>
      <c r="AD57" s="22"/>
      <c r="AE57" s="23"/>
      <c r="AF57" s="23"/>
      <c r="AG57" s="23"/>
      <c r="AH57" s="20"/>
      <c r="AI57" s="20"/>
      <c r="AJ57" s="20"/>
      <c r="AK57" s="20"/>
      <c r="AL57" s="18">
        <f t="shared" si="1"/>
        <v>3144</v>
      </c>
      <c r="AM57" s="18">
        <f t="shared" si="1"/>
        <v>14</v>
      </c>
      <c r="AN57" s="18">
        <f t="shared" si="1"/>
        <v>1078</v>
      </c>
      <c r="AO57" s="18">
        <f t="shared" si="1"/>
        <v>867</v>
      </c>
    </row>
    <row r="58" spans="1:43">
      <c r="A58" s="127" t="s">
        <v>17</v>
      </c>
      <c r="B58" s="111">
        <v>677229</v>
      </c>
      <c r="C58" s="57">
        <v>9924</v>
      </c>
      <c r="D58" s="57">
        <v>502067</v>
      </c>
      <c r="E58" s="57">
        <v>395069</v>
      </c>
      <c r="F58" s="79">
        <v>31361</v>
      </c>
      <c r="G58" s="80">
        <v>0</v>
      </c>
      <c r="H58" s="80">
        <v>0</v>
      </c>
      <c r="I58" s="81">
        <v>0</v>
      </c>
      <c r="J58" s="152">
        <v>726335</v>
      </c>
      <c r="K58" s="152">
        <v>9531</v>
      </c>
      <c r="L58" s="152">
        <v>416155</v>
      </c>
      <c r="M58" s="152">
        <v>335683</v>
      </c>
      <c r="N58" s="111">
        <v>482074</v>
      </c>
      <c r="O58" s="57">
        <v>4808</v>
      </c>
      <c r="P58" s="57">
        <v>315596</v>
      </c>
      <c r="Q58" s="57">
        <v>263106</v>
      </c>
      <c r="R58" s="48">
        <v>670192.01298000093</v>
      </c>
      <c r="S58" s="48">
        <v>9657</v>
      </c>
      <c r="T58" s="48">
        <v>520445.17216000031</v>
      </c>
      <c r="U58" s="48">
        <v>400308.80543999927</v>
      </c>
      <c r="V58" s="57">
        <v>230355</v>
      </c>
      <c r="W58" s="57">
        <v>4737</v>
      </c>
      <c r="X58" s="57">
        <v>192871</v>
      </c>
      <c r="Y58" s="138">
        <v>145057</v>
      </c>
      <c r="Z58" s="57">
        <v>466526</v>
      </c>
      <c r="AA58" s="57">
        <v>6390</v>
      </c>
      <c r="AB58" s="57">
        <v>308288</v>
      </c>
      <c r="AC58" s="57">
        <v>240518</v>
      </c>
      <c r="AD58" s="57">
        <v>43734.760689999603</v>
      </c>
      <c r="AE58" s="57">
        <v>69132</v>
      </c>
      <c r="AF58" s="57">
        <v>52361.972540000002</v>
      </c>
      <c r="AG58" s="57">
        <v>52281.318610000002</v>
      </c>
      <c r="AH58" s="57">
        <v>21129</v>
      </c>
      <c r="AI58" s="142">
        <v>457</v>
      </c>
      <c r="AJ58" s="57">
        <v>15579</v>
      </c>
      <c r="AK58" s="57">
        <v>15579</v>
      </c>
      <c r="AL58" s="31">
        <f>SUM(B58,F58,J58,N58,R58,V58,Z58,AD58,AH58,)</f>
        <v>3348935.7736700005</v>
      </c>
      <c r="AM58" s="31">
        <f t="shared" si="1"/>
        <v>114636</v>
      </c>
      <c r="AN58" s="31">
        <f t="shared" si="1"/>
        <v>2323363.1447000005</v>
      </c>
      <c r="AO58" s="31">
        <f t="shared" si="1"/>
        <v>1847602.1240499993</v>
      </c>
    </row>
    <row r="59" spans="1:43">
      <c r="A59" s="6" t="s">
        <v>58</v>
      </c>
      <c r="B59" s="33"/>
      <c r="C59" s="32"/>
      <c r="D59" s="32"/>
      <c r="E59" s="32"/>
      <c r="F59" s="33"/>
      <c r="G59" s="32"/>
      <c r="H59" s="32"/>
      <c r="I59" s="34"/>
      <c r="J59" s="78"/>
      <c r="K59" s="9"/>
      <c r="L59" s="9"/>
      <c r="M59" s="9"/>
      <c r="N59" s="33"/>
      <c r="O59" s="32"/>
      <c r="P59" s="32"/>
      <c r="Q59" s="32"/>
      <c r="R59" s="36"/>
      <c r="S59" s="36"/>
      <c r="T59" s="36"/>
      <c r="U59" s="36"/>
      <c r="V59" s="49"/>
      <c r="W59" s="49"/>
      <c r="X59" s="49"/>
      <c r="Y59" s="50"/>
      <c r="Z59" s="32"/>
      <c r="AA59" s="32"/>
      <c r="AB59" s="32"/>
      <c r="AC59" s="32"/>
      <c r="AD59" s="32"/>
      <c r="AE59" s="32"/>
      <c r="AF59" s="32"/>
      <c r="AG59" s="32"/>
      <c r="AH59" s="38"/>
      <c r="AI59" s="39"/>
      <c r="AJ59" s="39"/>
      <c r="AK59" s="39"/>
      <c r="AL59" s="146"/>
      <c r="AM59" s="39"/>
      <c r="AN59" s="39"/>
      <c r="AO59" s="39"/>
    </row>
    <row r="60" spans="1:43">
      <c r="A60" s="128" t="s">
        <v>59</v>
      </c>
      <c r="B60" s="14">
        <v>26822</v>
      </c>
      <c r="C60" s="13">
        <v>987</v>
      </c>
      <c r="D60" s="13">
        <v>24058</v>
      </c>
      <c r="E60" s="13">
        <v>20531</v>
      </c>
      <c r="F60" s="14">
        <v>15404</v>
      </c>
      <c r="G60" s="13">
        <v>0</v>
      </c>
      <c r="H60" s="13">
        <v>0</v>
      </c>
      <c r="I60" s="16">
        <v>0</v>
      </c>
      <c r="J60" s="152">
        <v>5798</v>
      </c>
      <c r="K60" s="152">
        <v>741</v>
      </c>
      <c r="L60" s="152">
        <v>19466</v>
      </c>
      <c r="M60" s="152">
        <v>17295</v>
      </c>
      <c r="N60" s="14">
        <v>2739</v>
      </c>
      <c r="O60" s="13">
        <v>124</v>
      </c>
      <c r="P60" s="13">
        <v>3227</v>
      </c>
      <c r="Q60" s="13">
        <v>2819</v>
      </c>
      <c r="R60" s="82">
        <v>1526.6113900000005</v>
      </c>
      <c r="S60" s="82">
        <v>132</v>
      </c>
      <c r="T60" s="82">
        <v>3569.4157499999988</v>
      </c>
      <c r="U60" s="82">
        <v>2701.2993699999988</v>
      </c>
      <c r="V60" s="135">
        <v>13642</v>
      </c>
      <c r="W60" s="90">
        <v>659</v>
      </c>
      <c r="X60" s="90">
        <v>16735</v>
      </c>
      <c r="Y60" s="90">
        <v>13128</v>
      </c>
      <c r="Z60" s="135">
        <v>9208</v>
      </c>
      <c r="AA60">
        <v>547</v>
      </c>
      <c r="AB60" s="90">
        <v>14049</v>
      </c>
      <c r="AC60" s="136">
        <v>10750</v>
      </c>
      <c r="AD60" s="13">
        <v>32351.49655</v>
      </c>
      <c r="AE60" s="13">
        <v>66075</v>
      </c>
      <c r="AF60" s="13">
        <v>43979.882799999999</v>
      </c>
      <c r="AG60" s="13">
        <v>43899.228869999999</v>
      </c>
      <c r="AH60" s="13">
        <v>1512</v>
      </c>
      <c r="AI60" s="17">
        <v>109</v>
      </c>
      <c r="AJ60" s="13">
        <v>1961</v>
      </c>
      <c r="AK60" s="13">
        <v>1961</v>
      </c>
      <c r="AL60" s="18">
        <f t="shared" si="1"/>
        <v>109003.10794</v>
      </c>
      <c r="AM60" s="18">
        <f t="shared" si="1"/>
        <v>69374</v>
      </c>
      <c r="AN60" s="18">
        <f t="shared" si="1"/>
        <v>127045.29855000001</v>
      </c>
      <c r="AO60" s="18">
        <f t="shared" si="1"/>
        <v>113084.52823999999</v>
      </c>
    </row>
    <row r="61" spans="1:43">
      <c r="A61" s="129" t="s">
        <v>60</v>
      </c>
      <c r="B61" s="14">
        <v>607967</v>
      </c>
      <c r="C61" s="13">
        <v>8282</v>
      </c>
      <c r="D61" s="13">
        <v>446957</v>
      </c>
      <c r="E61" s="13">
        <v>350860</v>
      </c>
      <c r="F61" s="14">
        <v>15957</v>
      </c>
      <c r="G61" s="13">
        <v>0</v>
      </c>
      <c r="H61" s="13">
        <v>0</v>
      </c>
      <c r="I61" s="16">
        <v>0</v>
      </c>
      <c r="J61" s="152">
        <v>244011</v>
      </c>
      <c r="K61" s="152">
        <v>5951</v>
      </c>
      <c r="L61" s="152">
        <v>250273</v>
      </c>
      <c r="M61" s="152">
        <v>206576</v>
      </c>
      <c r="N61" s="14">
        <v>455304</v>
      </c>
      <c r="O61" s="13">
        <v>4661</v>
      </c>
      <c r="P61" s="13">
        <v>304432</v>
      </c>
      <c r="Q61" s="13">
        <v>253392</v>
      </c>
      <c r="R61" s="82">
        <v>173306.79169000007</v>
      </c>
      <c r="S61" s="82">
        <v>2398</v>
      </c>
      <c r="T61" s="82">
        <v>135701.98049000019</v>
      </c>
      <c r="U61" s="82">
        <v>103012.84654999996</v>
      </c>
      <c r="V61" s="135">
        <v>103722</v>
      </c>
      <c r="W61" s="90">
        <v>2376</v>
      </c>
      <c r="X61" s="90">
        <v>88937</v>
      </c>
      <c r="Y61" s="90">
        <v>66520</v>
      </c>
      <c r="Z61" s="135">
        <v>373776</v>
      </c>
      <c r="AA61" s="90">
        <v>5306</v>
      </c>
      <c r="AB61" s="90">
        <v>264138</v>
      </c>
      <c r="AC61" s="136">
        <v>206343</v>
      </c>
      <c r="AD61" s="13">
        <v>9123.7289899999996</v>
      </c>
      <c r="AE61" s="13">
        <v>2819</v>
      </c>
      <c r="AF61" s="13">
        <v>6463.5666300000003</v>
      </c>
      <c r="AG61" s="13">
        <v>6463.5666300000003</v>
      </c>
      <c r="AH61" s="13">
        <v>17992</v>
      </c>
      <c r="AI61" s="17">
        <v>328</v>
      </c>
      <c r="AJ61" s="13">
        <v>12671</v>
      </c>
      <c r="AK61" s="13">
        <v>12671</v>
      </c>
      <c r="AL61" s="18">
        <f t="shared" si="1"/>
        <v>2001159.5206800001</v>
      </c>
      <c r="AM61" s="18">
        <f t="shared" si="1"/>
        <v>32121</v>
      </c>
      <c r="AN61" s="18">
        <f t="shared" si="1"/>
        <v>1509573.5471200002</v>
      </c>
      <c r="AO61" s="18">
        <f t="shared" si="1"/>
        <v>1205838.4131799999</v>
      </c>
    </row>
    <row r="62" spans="1:43">
      <c r="A62" s="129" t="s">
        <v>61</v>
      </c>
      <c r="B62" s="14">
        <v>42440</v>
      </c>
      <c r="C62" s="13">
        <v>655</v>
      </c>
      <c r="D62" s="13">
        <v>31052</v>
      </c>
      <c r="E62" s="13">
        <v>23678</v>
      </c>
      <c r="F62" s="14"/>
      <c r="G62" s="13"/>
      <c r="H62" s="13"/>
      <c r="I62" s="16"/>
      <c r="J62" s="152">
        <v>472418</v>
      </c>
      <c r="K62" s="152">
        <v>2838</v>
      </c>
      <c r="L62" s="152">
        <v>146245</v>
      </c>
      <c r="M62" s="152">
        <v>111641</v>
      </c>
      <c r="N62" s="14">
        <v>24031</v>
      </c>
      <c r="O62" s="17">
        <v>23</v>
      </c>
      <c r="P62" s="17">
        <v>7937</v>
      </c>
      <c r="Q62" s="17">
        <v>6895</v>
      </c>
      <c r="R62" s="82">
        <v>495068.77816000103</v>
      </c>
      <c r="S62" s="82">
        <v>7127</v>
      </c>
      <c r="T62" s="82">
        <v>381173.77592000045</v>
      </c>
      <c r="U62" s="82">
        <v>294594.65952000051</v>
      </c>
      <c r="V62" s="135">
        <v>98740</v>
      </c>
      <c r="W62" s="90">
        <v>1398</v>
      </c>
      <c r="X62" s="90">
        <v>76192</v>
      </c>
      <c r="Y62" s="90">
        <v>56914</v>
      </c>
      <c r="Z62" s="135">
        <v>83533</v>
      </c>
      <c r="AA62">
        <v>537</v>
      </c>
      <c r="AB62" s="90">
        <v>30101</v>
      </c>
      <c r="AC62" s="136">
        <v>23425</v>
      </c>
      <c r="AD62" s="13">
        <v>2259.5351500000002</v>
      </c>
      <c r="AE62" s="13">
        <v>238</v>
      </c>
      <c r="AF62" s="13">
        <v>1918.5231100000001</v>
      </c>
      <c r="AG62" s="13">
        <v>1918.5231100000001</v>
      </c>
      <c r="AH62" s="13">
        <v>1625</v>
      </c>
      <c r="AI62" s="17">
        <v>20</v>
      </c>
      <c r="AJ62" s="17">
        <v>947</v>
      </c>
      <c r="AK62" s="17">
        <v>947</v>
      </c>
      <c r="AL62" s="18">
        <f t="shared" si="1"/>
        <v>1220115.313310001</v>
      </c>
      <c r="AM62" s="18">
        <f t="shared" si="1"/>
        <v>12836</v>
      </c>
      <c r="AN62" s="18">
        <f t="shared" si="1"/>
        <v>675566.29903000034</v>
      </c>
      <c r="AO62" s="18">
        <f t="shared" si="1"/>
        <v>520013.18263000052</v>
      </c>
    </row>
    <row r="63" spans="1:43">
      <c r="A63" s="129" t="s">
        <v>62</v>
      </c>
      <c r="B63" s="112"/>
      <c r="C63" s="23"/>
      <c r="D63" s="23"/>
      <c r="E63" s="23"/>
      <c r="F63" s="14"/>
      <c r="G63" s="13"/>
      <c r="H63" s="13"/>
      <c r="I63" s="16"/>
      <c r="J63" s="152">
        <v>4108</v>
      </c>
      <c r="K63" s="152">
        <v>1</v>
      </c>
      <c r="L63" s="152">
        <v>171</v>
      </c>
      <c r="M63" s="152">
        <v>171</v>
      </c>
      <c r="N63" s="72"/>
      <c r="O63" s="25"/>
      <c r="P63" s="25"/>
      <c r="Q63" s="25"/>
      <c r="R63" s="82">
        <v>289.83173999999997</v>
      </c>
      <c r="S63" s="82"/>
      <c r="T63" s="82"/>
      <c r="U63" s="82"/>
      <c r="V63" s="135">
        <v>14251</v>
      </c>
      <c r="W63" s="90">
        <v>304</v>
      </c>
      <c r="X63" s="90">
        <v>11007</v>
      </c>
      <c r="Y63" s="90">
        <v>8495</v>
      </c>
      <c r="Z63" s="105">
        <v>9</v>
      </c>
      <c r="AA63" s="25"/>
      <c r="AB63" s="25"/>
      <c r="AC63" s="25"/>
      <c r="AD63" s="22"/>
      <c r="AE63" s="23"/>
      <c r="AF63" s="23"/>
      <c r="AG63" s="23"/>
      <c r="AH63" s="25"/>
      <c r="AI63" s="25"/>
      <c r="AJ63" s="25"/>
      <c r="AK63" s="25"/>
      <c r="AL63" s="18">
        <f t="shared" si="1"/>
        <v>18657.831740000001</v>
      </c>
      <c r="AM63" s="18">
        <f t="shared" si="1"/>
        <v>305</v>
      </c>
      <c r="AN63" s="18">
        <f t="shared" si="1"/>
        <v>11178</v>
      </c>
      <c r="AO63" s="18">
        <f t="shared" si="1"/>
        <v>8666</v>
      </c>
    </row>
    <row r="64" spans="1:43">
      <c r="A64" s="127" t="s">
        <v>17</v>
      </c>
      <c r="B64" s="111">
        <v>677229</v>
      </c>
      <c r="C64" s="57">
        <v>9924</v>
      </c>
      <c r="D64" s="57">
        <v>502067</v>
      </c>
      <c r="E64" s="57">
        <v>395069</v>
      </c>
      <c r="F64" s="83">
        <v>31361</v>
      </c>
      <c r="G64" s="84">
        <v>0</v>
      </c>
      <c r="H64" s="84">
        <v>0</v>
      </c>
      <c r="I64" s="85">
        <v>0</v>
      </c>
      <c r="J64" s="152">
        <v>726335</v>
      </c>
      <c r="K64" s="152">
        <v>9531</v>
      </c>
      <c r="L64" s="152">
        <v>416155</v>
      </c>
      <c r="M64" s="152">
        <v>335683</v>
      </c>
      <c r="N64" s="111">
        <v>482074</v>
      </c>
      <c r="O64" s="57">
        <v>4808</v>
      </c>
      <c r="P64" s="57">
        <v>315596</v>
      </c>
      <c r="Q64" s="57">
        <v>263106</v>
      </c>
      <c r="R64" s="48">
        <v>670192.01298000116</v>
      </c>
      <c r="S64" s="48">
        <v>9657</v>
      </c>
      <c r="T64" s="48">
        <v>520445.17216000066</v>
      </c>
      <c r="U64" s="48">
        <v>400308.80544000049</v>
      </c>
      <c r="V64" s="57">
        <v>230355</v>
      </c>
      <c r="W64" s="57">
        <v>4737</v>
      </c>
      <c r="X64" s="57">
        <v>192871</v>
      </c>
      <c r="Y64" s="138">
        <v>145057</v>
      </c>
      <c r="Z64" s="57">
        <v>466526</v>
      </c>
      <c r="AA64" s="57">
        <v>6390</v>
      </c>
      <c r="AB64" s="57">
        <v>308288</v>
      </c>
      <c r="AC64" s="57">
        <v>240518</v>
      </c>
      <c r="AD64" s="57">
        <v>43734.760689999603</v>
      </c>
      <c r="AE64" s="57">
        <v>69132</v>
      </c>
      <c r="AF64" s="57">
        <v>52361.972540000002</v>
      </c>
      <c r="AG64" s="57">
        <v>52281.318610000002</v>
      </c>
      <c r="AH64" s="57">
        <v>21129</v>
      </c>
      <c r="AI64" s="142">
        <v>457</v>
      </c>
      <c r="AJ64" s="57">
        <v>15579</v>
      </c>
      <c r="AK64" s="57">
        <v>15579</v>
      </c>
      <c r="AL64" s="31">
        <f>SUM(B64,F64,J64,N64,R64,V64,Z64,AD64,AH64,)</f>
        <v>3348935.7736700005</v>
      </c>
      <c r="AM64" s="31">
        <f>SUM(C64,G64,K64,O64,S64,W64,AA64,AE64,AI64,)</f>
        <v>114636</v>
      </c>
      <c r="AN64" s="31">
        <f t="shared" si="1"/>
        <v>2323363.1447000005</v>
      </c>
      <c r="AO64" s="31">
        <f t="shared" si="1"/>
        <v>1847602.1240500004</v>
      </c>
    </row>
    <row r="65" spans="1:41">
      <c r="A65" s="6" t="s">
        <v>20</v>
      </c>
      <c r="B65" s="87"/>
      <c r="C65" s="86"/>
      <c r="D65" s="86"/>
      <c r="E65" s="86"/>
      <c r="F65" s="87"/>
      <c r="G65" s="86"/>
      <c r="H65" s="86"/>
      <c r="I65" s="86"/>
      <c r="J65" s="78"/>
      <c r="K65" s="9"/>
      <c r="L65" s="9"/>
      <c r="M65" s="9"/>
      <c r="N65" s="86"/>
      <c r="O65" s="86"/>
      <c r="P65" s="86"/>
      <c r="Q65" s="86"/>
      <c r="R65" s="36"/>
      <c r="S65" s="36"/>
      <c r="T65" s="36"/>
      <c r="U65" s="36"/>
      <c r="V65" s="49"/>
      <c r="W65" s="49"/>
      <c r="X65" s="49"/>
      <c r="Y65" s="50"/>
      <c r="Z65" s="86"/>
      <c r="AA65" s="86"/>
      <c r="AB65" s="86"/>
      <c r="AC65" s="86"/>
      <c r="AD65" s="86"/>
      <c r="AE65" s="86"/>
      <c r="AF65" s="86"/>
      <c r="AG65" s="86"/>
      <c r="AH65" s="38"/>
      <c r="AI65" s="39"/>
      <c r="AJ65" s="39"/>
      <c r="AK65" s="39"/>
      <c r="AL65" s="146"/>
      <c r="AM65" s="39"/>
      <c r="AN65" s="39"/>
      <c r="AO65" s="39"/>
    </row>
    <row r="66" spans="1:41">
      <c r="A66" s="6" t="s">
        <v>63</v>
      </c>
      <c r="B66" s="33"/>
      <c r="C66" s="32"/>
      <c r="D66" s="32"/>
      <c r="E66" s="32"/>
      <c r="F66" s="33"/>
      <c r="G66" s="32"/>
      <c r="H66" s="32"/>
      <c r="I66" s="32"/>
      <c r="J66" s="78"/>
      <c r="K66" s="9"/>
      <c r="L66" s="9"/>
      <c r="M66" s="9"/>
      <c r="N66" s="32"/>
      <c r="O66" s="32"/>
      <c r="P66" s="32"/>
      <c r="Q66" s="32"/>
      <c r="R66" s="36"/>
      <c r="S66" s="36"/>
      <c r="T66" s="36"/>
      <c r="U66" s="36"/>
      <c r="V66" s="38"/>
      <c r="W66" s="38"/>
      <c r="X66" s="38"/>
      <c r="Y66" s="145"/>
      <c r="Z66" s="32"/>
      <c r="AA66" s="32"/>
      <c r="AB66" s="32"/>
      <c r="AC66" s="32"/>
      <c r="AD66" s="32"/>
      <c r="AE66" s="32"/>
      <c r="AF66" s="32"/>
      <c r="AG66" s="32"/>
      <c r="AH66" s="38"/>
      <c r="AI66" s="39"/>
      <c r="AJ66" s="39"/>
      <c r="AK66" s="39"/>
      <c r="AL66" s="146"/>
      <c r="AM66" s="39"/>
      <c r="AN66" s="39"/>
      <c r="AO66" s="39"/>
    </row>
    <row r="67" spans="1:41">
      <c r="A67" s="124" t="s">
        <v>64</v>
      </c>
      <c r="B67" s="15"/>
      <c r="C67" s="70"/>
      <c r="D67" s="70"/>
      <c r="E67" s="70"/>
      <c r="F67" s="14"/>
      <c r="G67" s="13"/>
      <c r="H67" s="13"/>
      <c r="I67" s="16"/>
      <c r="J67" s="134">
        <v>1250.0397599999999</v>
      </c>
      <c r="K67" s="55"/>
      <c r="L67" s="88"/>
      <c r="M67" s="88"/>
      <c r="N67" s="70"/>
      <c r="O67" s="70"/>
      <c r="P67" s="70"/>
      <c r="Q67" s="70"/>
      <c r="R67" s="40">
        <v>35571.702950000006</v>
      </c>
      <c r="S67" s="40"/>
      <c r="T67" s="40"/>
      <c r="U67" s="40"/>
      <c r="V67" s="135">
        <v>4055</v>
      </c>
      <c r="W67" s="17"/>
      <c r="X67" s="17"/>
      <c r="Y67" s="43"/>
      <c r="Z67" s="70"/>
      <c r="AA67" s="70"/>
      <c r="AB67" s="70"/>
      <c r="AC67" s="70"/>
      <c r="AD67" s="22"/>
      <c r="AE67" s="23"/>
      <c r="AF67" s="23"/>
      <c r="AG67" s="23"/>
      <c r="AH67" s="25"/>
      <c r="AI67" s="25"/>
      <c r="AJ67" s="25"/>
      <c r="AK67" s="25"/>
      <c r="AL67" s="18">
        <f t="shared" si="1"/>
        <v>40876.742710000006</v>
      </c>
      <c r="AM67" s="18">
        <f t="shared" si="1"/>
        <v>0</v>
      </c>
      <c r="AN67" s="18">
        <f t="shared" si="1"/>
        <v>0</v>
      </c>
      <c r="AO67" s="18">
        <f t="shared" si="1"/>
        <v>0</v>
      </c>
    </row>
    <row r="68" spans="1:41">
      <c r="A68" s="122" t="s">
        <v>65</v>
      </c>
      <c r="B68" s="15"/>
      <c r="C68" s="70"/>
      <c r="D68" s="70"/>
      <c r="E68" s="70"/>
      <c r="F68" s="14"/>
      <c r="G68" s="13"/>
      <c r="H68" s="13"/>
      <c r="I68" s="16"/>
      <c r="J68" s="134">
        <v>1621.6138900000001</v>
      </c>
      <c r="K68" s="55"/>
      <c r="L68" s="88"/>
      <c r="M68" s="88"/>
      <c r="N68" s="70"/>
      <c r="O68" s="70"/>
      <c r="P68" s="70"/>
      <c r="Q68" s="70"/>
      <c r="R68" s="40">
        <v>0</v>
      </c>
      <c r="S68" s="40"/>
      <c r="T68" s="40"/>
      <c r="U68" s="40"/>
      <c r="V68" s="135">
        <v>975</v>
      </c>
      <c r="W68" s="90">
        <v>2</v>
      </c>
      <c r="X68" s="90">
        <v>272</v>
      </c>
      <c r="Y68" s="90">
        <v>190</v>
      </c>
      <c r="Z68" s="70"/>
      <c r="AA68" s="70"/>
      <c r="AB68" s="70"/>
      <c r="AC68" s="70"/>
      <c r="AD68" s="22"/>
      <c r="AE68" s="23"/>
      <c r="AF68" s="23"/>
      <c r="AG68" s="23"/>
      <c r="AH68" s="17">
        <v>78</v>
      </c>
      <c r="AI68" s="17"/>
      <c r="AJ68" s="17"/>
      <c r="AK68" s="17"/>
      <c r="AL68" s="18">
        <f t="shared" si="1"/>
        <v>2674.6138900000001</v>
      </c>
      <c r="AM68" s="18">
        <f t="shared" si="1"/>
        <v>2</v>
      </c>
      <c r="AN68" s="18">
        <f t="shared" si="1"/>
        <v>272</v>
      </c>
      <c r="AO68" s="18">
        <f t="shared" si="1"/>
        <v>190</v>
      </c>
    </row>
    <row r="69" spans="1:41">
      <c r="A69" s="122" t="s">
        <v>66</v>
      </c>
      <c r="B69">
        <v>348</v>
      </c>
      <c r="C69" s="70"/>
      <c r="D69" s="70"/>
      <c r="E69" s="70"/>
      <c r="F69" s="90"/>
      <c r="G69" s="13"/>
      <c r="H69" s="13"/>
      <c r="I69" s="16"/>
      <c r="J69" s="134">
        <v>243.30176</v>
      </c>
      <c r="K69" s="55"/>
      <c r="L69" s="88"/>
      <c r="M69" s="88"/>
      <c r="N69" s="70"/>
      <c r="O69" s="70"/>
      <c r="P69" s="70"/>
      <c r="Q69" s="70"/>
      <c r="R69" s="40">
        <v>0</v>
      </c>
      <c r="S69" s="40"/>
      <c r="T69" s="40"/>
      <c r="U69" s="40"/>
      <c r="V69" s="135">
        <v>735</v>
      </c>
      <c r="W69" s="90">
        <v>0</v>
      </c>
      <c r="X69" s="90">
        <v>0</v>
      </c>
      <c r="Y69" s="90">
        <v>0</v>
      </c>
      <c r="Z69" s="70"/>
      <c r="AA69" s="70"/>
      <c r="AB69" s="70"/>
      <c r="AC69" s="70"/>
      <c r="AD69" s="22"/>
      <c r="AE69" s="23"/>
      <c r="AF69" s="23"/>
      <c r="AG69" s="23"/>
      <c r="AH69" s="17"/>
      <c r="AI69" s="17"/>
      <c r="AJ69" s="17"/>
      <c r="AK69" s="17"/>
      <c r="AL69" s="18">
        <f t="shared" si="1"/>
        <v>1326.3017600000001</v>
      </c>
      <c r="AM69" s="18">
        <f t="shared" si="1"/>
        <v>0</v>
      </c>
      <c r="AN69" s="18">
        <f t="shared" si="1"/>
        <v>0</v>
      </c>
      <c r="AO69" s="18">
        <f t="shared" si="1"/>
        <v>0</v>
      </c>
    </row>
    <row r="70" spans="1:41">
      <c r="A70" s="122" t="s">
        <v>67</v>
      </c>
      <c r="B70" s="15"/>
      <c r="C70" s="70"/>
      <c r="D70" s="70"/>
      <c r="E70" s="70"/>
      <c r="F70" s="19"/>
      <c r="G70" s="20"/>
      <c r="H70" s="23"/>
      <c r="I70" s="24"/>
      <c r="J70" s="134">
        <v>132.28085999999999</v>
      </c>
      <c r="K70" s="55"/>
      <c r="L70" s="88"/>
      <c r="M70" s="88"/>
      <c r="N70" s="70"/>
      <c r="O70" s="70"/>
      <c r="P70" s="70"/>
      <c r="Q70" s="70"/>
      <c r="R70" s="40">
        <v>14.004370000000002</v>
      </c>
      <c r="S70" s="40"/>
      <c r="T70" s="40"/>
      <c r="U70" s="40"/>
      <c r="V70" s="135">
        <v>8071</v>
      </c>
      <c r="W70" s="17"/>
      <c r="X70" s="17"/>
      <c r="Y70" s="43"/>
      <c r="Z70" s="70"/>
      <c r="AA70" s="70"/>
      <c r="AB70" s="70"/>
      <c r="AC70" s="70"/>
      <c r="AD70" s="22"/>
      <c r="AE70" s="23"/>
      <c r="AF70" s="23"/>
      <c r="AG70" s="23"/>
      <c r="AH70" s="17">
        <v>89</v>
      </c>
      <c r="AI70" s="17"/>
      <c r="AJ70" s="17"/>
      <c r="AK70" s="17"/>
      <c r="AL70" s="18">
        <f t="shared" si="1"/>
        <v>8306.2852299999995</v>
      </c>
      <c r="AM70" s="18">
        <f t="shared" si="1"/>
        <v>0</v>
      </c>
      <c r="AN70" s="18">
        <f t="shared" si="1"/>
        <v>0</v>
      </c>
      <c r="AO70" s="18">
        <f t="shared" si="1"/>
        <v>0</v>
      </c>
    </row>
    <row r="71" spans="1:41">
      <c r="A71" s="130" t="s">
        <v>68</v>
      </c>
      <c r="B71" s="113"/>
      <c r="C71" s="70"/>
      <c r="D71" s="70"/>
      <c r="E71" s="70"/>
      <c r="F71" s="19"/>
      <c r="G71" s="20"/>
      <c r="H71" s="23"/>
      <c r="I71" s="24"/>
      <c r="J71" s="91"/>
      <c r="K71" s="41"/>
      <c r="L71" s="41"/>
      <c r="M71" s="41"/>
      <c r="N71" s="70"/>
      <c r="O71" s="70"/>
      <c r="P71" s="70"/>
      <c r="Q71" s="70"/>
      <c r="R71" s="92">
        <v>0</v>
      </c>
      <c r="S71" s="92"/>
      <c r="T71" s="92"/>
      <c r="U71" s="92"/>
      <c r="V71" s="135">
        <v>95</v>
      </c>
      <c r="W71" s="17"/>
      <c r="X71" s="17"/>
      <c r="Y71" s="43"/>
      <c r="Z71" s="70"/>
      <c r="AA71" s="70"/>
      <c r="AB71" s="70"/>
      <c r="AC71" s="70"/>
      <c r="AD71" s="13"/>
      <c r="AE71" s="23"/>
      <c r="AF71" s="23"/>
      <c r="AG71" s="23"/>
      <c r="AH71" s="93"/>
      <c r="AI71" s="25"/>
      <c r="AJ71" s="25"/>
      <c r="AK71" s="25"/>
      <c r="AL71" s="18">
        <f t="shared" si="1"/>
        <v>95</v>
      </c>
      <c r="AM71" s="18">
        <f t="shared" si="1"/>
        <v>0</v>
      </c>
      <c r="AN71" s="18">
        <f t="shared" si="1"/>
        <v>0</v>
      </c>
      <c r="AO71" s="18">
        <f t="shared" si="1"/>
        <v>0</v>
      </c>
    </row>
    <row r="72" spans="1:41">
      <c r="A72" s="130" t="s">
        <v>69</v>
      </c>
      <c r="B72" s="113"/>
      <c r="C72" s="70"/>
      <c r="D72" s="70"/>
      <c r="E72" s="70"/>
      <c r="F72" s="90"/>
      <c r="G72" s="13"/>
      <c r="H72" s="13"/>
      <c r="I72" s="16"/>
      <c r="J72" s="55"/>
      <c r="K72" s="55"/>
      <c r="L72" s="88"/>
      <c r="M72" s="88"/>
      <c r="N72" s="70"/>
      <c r="O72" s="70"/>
      <c r="P72" s="70"/>
      <c r="Q72" s="70"/>
      <c r="R72" s="92">
        <v>12.03163</v>
      </c>
      <c r="S72" s="92"/>
      <c r="T72" s="92"/>
      <c r="U72" s="92"/>
      <c r="V72" s="135">
        <v>1209</v>
      </c>
      <c r="W72" s="90">
        <v>5</v>
      </c>
      <c r="X72" s="90">
        <v>915</v>
      </c>
      <c r="Y72" s="90">
        <v>543</v>
      </c>
      <c r="Z72" s="70"/>
      <c r="AA72" s="70"/>
      <c r="AB72" s="70"/>
      <c r="AC72" s="70"/>
      <c r="AD72" s="22"/>
      <c r="AE72" s="23"/>
      <c r="AF72" s="23"/>
      <c r="AG72" s="23"/>
      <c r="AH72" s="17">
        <v>90</v>
      </c>
      <c r="AI72" s="17"/>
      <c r="AJ72" s="17"/>
      <c r="AK72" s="17"/>
      <c r="AL72" s="18">
        <f t="shared" si="1"/>
        <v>1311.03163</v>
      </c>
      <c r="AM72" s="18">
        <f t="shared" si="1"/>
        <v>5</v>
      </c>
      <c r="AN72" s="18">
        <f t="shared" si="1"/>
        <v>915</v>
      </c>
      <c r="AO72" s="18">
        <f t="shared" si="1"/>
        <v>543</v>
      </c>
    </row>
    <row r="73" spans="1:41">
      <c r="A73" s="122" t="s">
        <v>70</v>
      </c>
      <c r="B73" s="15"/>
      <c r="C73" s="70"/>
      <c r="D73" s="70"/>
      <c r="E73" s="70"/>
      <c r="F73" s="19"/>
      <c r="G73" s="20"/>
      <c r="H73" s="23"/>
      <c r="I73" s="24"/>
      <c r="J73" s="55"/>
      <c r="K73" s="55"/>
      <c r="L73" s="88"/>
      <c r="M73" s="88"/>
      <c r="N73" s="70"/>
      <c r="O73" s="70"/>
      <c r="P73" s="70"/>
      <c r="Q73" s="70"/>
      <c r="R73" s="40">
        <v>0</v>
      </c>
      <c r="S73" s="40"/>
      <c r="T73" s="40"/>
      <c r="U73" s="40"/>
      <c r="V73" s="135">
        <v>1182</v>
      </c>
      <c r="W73" s="90">
        <v>10</v>
      </c>
      <c r="X73" s="90">
        <v>308</v>
      </c>
      <c r="Y73" s="90">
        <v>215</v>
      </c>
      <c r="Z73" s="70"/>
      <c r="AA73" s="70"/>
      <c r="AB73" s="70"/>
      <c r="AC73" s="70"/>
      <c r="AD73" s="22"/>
      <c r="AE73" s="23"/>
      <c r="AF73" s="23"/>
      <c r="AG73" s="23"/>
      <c r="AH73" s="17">
        <v>740</v>
      </c>
      <c r="AI73" s="17"/>
      <c r="AJ73" s="17"/>
      <c r="AK73" s="17"/>
      <c r="AL73" s="18">
        <f t="shared" ref="AL73:AO86" si="2">SUM(B73,F73,J73,N73,R73,V73,Z73,AD73,AH73,)</f>
        <v>1922</v>
      </c>
      <c r="AM73" s="18">
        <f t="shared" si="2"/>
        <v>10</v>
      </c>
      <c r="AN73" s="18">
        <f t="shared" si="2"/>
        <v>308</v>
      </c>
      <c r="AO73" s="18">
        <f t="shared" si="2"/>
        <v>215</v>
      </c>
    </row>
    <row r="74" spans="1:41">
      <c r="A74" s="127" t="s">
        <v>17</v>
      </c>
      <c r="B74" s="111">
        <v>348</v>
      </c>
      <c r="C74" s="94"/>
      <c r="D74" s="94"/>
      <c r="E74" s="94"/>
      <c r="F74" s="83"/>
      <c r="G74" s="84"/>
      <c r="H74" s="84"/>
      <c r="I74" s="85"/>
      <c r="J74" s="57">
        <v>3247.2362699999999</v>
      </c>
      <c r="K74" s="41"/>
      <c r="L74" s="95"/>
      <c r="M74" s="41"/>
      <c r="N74" s="96"/>
      <c r="O74" s="96"/>
      <c r="P74" s="96"/>
      <c r="Q74" s="96"/>
      <c r="R74" s="48">
        <v>35597.738950000006</v>
      </c>
      <c r="S74" s="48"/>
      <c r="T74" s="48"/>
      <c r="U74" s="48"/>
      <c r="V74" s="57">
        <v>16322</v>
      </c>
      <c r="W74" s="80">
        <v>17</v>
      </c>
      <c r="X74" s="80">
        <v>1495</v>
      </c>
      <c r="Y74" s="81">
        <v>948</v>
      </c>
      <c r="Z74" s="97"/>
      <c r="AA74" s="97"/>
      <c r="AB74" s="97"/>
      <c r="AC74" s="97"/>
      <c r="AD74" s="13"/>
      <c r="AE74" s="98"/>
      <c r="AF74" s="98"/>
      <c r="AG74" s="98"/>
      <c r="AH74" s="57">
        <v>997</v>
      </c>
      <c r="AI74" s="17">
        <v>0</v>
      </c>
      <c r="AJ74" s="17">
        <v>0</v>
      </c>
      <c r="AK74" s="17">
        <v>0</v>
      </c>
      <c r="AL74" s="31">
        <f t="shared" si="2"/>
        <v>56511.975220000008</v>
      </c>
      <c r="AM74" s="31">
        <f t="shared" si="2"/>
        <v>17</v>
      </c>
      <c r="AN74" s="31">
        <f t="shared" si="2"/>
        <v>1495</v>
      </c>
      <c r="AO74" s="31">
        <f t="shared" si="2"/>
        <v>948</v>
      </c>
    </row>
    <row r="75" spans="1:41">
      <c r="A75" s="6" t="s">
        <v>71</v>
      </c>
      <c r="B75" s="87"/>
      <c r="C75" s="86"/>
      <c r="D75" s="86"/>
      <c r="E75" s="86"/>
      <c r="F75" s="87"/>
      <c r="G75" s="86"/>
      <c r="H75" s="86"/>
      <c r="I75" s="86"/>
      <c r="J75" s="78"/>
      <c r="K75" s="9"/>
      <c r="L75" s="9"/>
      <c r="M75" s="9"/>
      <c r="N75" s="86"/>
      <c r="O75" s="86"/>
      <c r="P75" s="86"/>
      <c r="Q75" s="86"/>
      <c r="R75" s="36"/>
      <c r="S75" s="36"/>
      <c r="T75" s="36"/>
      <c r="U75" s="36"/>
      <c r="V75" s="49"/>
      <c r="W75" s="49"/>
      <c r="X75" s="49"/>
      <c r="Y75" s="50"/>
      <c r="Z75" s="86"/>
      <c r="AA75" s="86"/>
      <c r="AB75" s="86"/>
      <c r="AC75" s="86"/>
      <c r="AD75" s="86"/>
      <c r="AE75" s="86"/>
      <c r="AF75" s="86"/>
      <c r="AG75" s="86"/>
      <c r="AH75" s="38"/>
      <c r="AI75" s="39"/>
      <c r="AJ75" s="39"/>
      <c r="AK75" s="39"/>
      <c r="AL75" s="146"/>
      <c r="AM75" s="39"/>
      <c r="AN75" s="39"/>
      <c r="AO75" s="39"/>
    </row>
    <row r="76" spans="1:41">
      <c r="A76" s="122" t="s">
        <v>72</v>
      </c>
      <c r="B76" s="114">
        <v>348</v>
      </c>
      <c r="C76" s="94"/>
      <c r="D76" s="94"/>
      <c r="E76" s="94"/>
      <c r="F76" s="90"/>
      <c r="G76" s="13"/>
      <c r="H76" s="13"/>
      <c r="I76" s="16"/>
      <c r="J76" s="133">
        <v>2896.7692999999999</v>
      </c>
      <c r="K76" s="55"/>
      <c r="L76" s="88"/>
      <c r="M76" s="88"/>
      <c r="N76" s="70"/>
      <c r="O76" s="70"/>
      <c r="P76" s="70"/>
      <c r="Q76" s="70"/>
      <c r="R76" s="40">
        <v>35571.702950000006</v>
      </c>
      <c r="S76" s="40"/>
      <c r="T76" s="40"/>
      <c r="U76" s="40"/>
      <c r="V76" s="135">
        <v>15971</v>
      </c>
      <c r="W76" s="90">
        <v>17</v>
      </c>
      <c r="X76" s="90">
        <v>1495</v>
      </c>
      <c r="Y76" s="90">
        <v>948</v>
      </c>
      <c r="Z76" s="70"/>
      <c r="AA76" s="70"/>
      <c r="AB76" s="70"/>
      <c r="AC76" s="70"/>
      <c r="AD76" s="22"/>
      <c r="AE76" s="23"/>
      <c r="AF76" s="23"/>
      <c r="AG76" s="23"/>
      <c r="AH76" s="17">
        <v>962</v>
      </c>
      <c r="AI76" s="17"/>
      <c r="AJ76" s="17"/>
      <c r="AK76" s="17"/>
      <c r="AL76" s="18">
        <f t="shared" si="2"/>
        <v>55749.472250000006</v>
      </c>
      <c r="AM76" s="18">
        <f t="shared" si="2"/>
        <v>17</v>
      </c>
      <c r="AN76" s="18">
        <f t="shared" si="2"/>
        <v>1495</v>
      </c>
      <c r="AO76" s="18">
        <f t="shared" si="2"/>
        <v>948</v>
      </c>
    </row>
    <row r="77" spans="1:41">
      <c r="A77" s="122" t="s">
        <v>55</v>
      </c>
      <c r="B77" s="115"/>
      <c r="C77" s="94"/>
      <c r="D77" s="94"/>
      <c r="E77" s="94"/>
      <c r="F77" s="19"/>
      <c r="G77" s="20"/>
      <c r="H77" s="23"/>
      <c r="I77" s="24"/>
      <c r="J77" s="56"/>
      <c r="K77" s="99"/>
      <c r="L77" s="99"/>
      <c r="M77" s="99"/>
      <c r="N77" s="70"/>
      <c r="O77" s="70"/>
      <c r="P77" s="70"/>
      <c r="Q77" s="70"/>
      <c r="R77" s="40">
        <v>0</v>
      </c>
      <c r="S77" s="40"/>
      <c r="T77" s="40"/>
      <c r="U77" s="40"/>
      <c r="V77" s="45"/>
      <c r="W77" s="45"/>
      <c r="X77" s="45"/>
      <c r="Y77" s="71"/>
      <c r="Z77" s="70"/>
      <c r="AA77" s="70"/>
      <c r="AB77" s="70"/>
      <c r="AC77" s="70"/>
      <c r="AD77" s="22"/>
      <c r="AE77" s="23"/>
      <c r="AF77" s="23"/>
      <c r="AG77" s="23"/>
      <c r="AH77" s="20"/>
      <c r="AI77" s="20"/>
      <c r="AJ77" s="20"/>
      <c r="AK77" s="20"/>
      <c r="AL77" s="18">
        <f t="shared" si="2"/>
        <v>0</v>
      </c>
      <c r="AM77" s="18">
        <f t="shared" si="2"/>
        <v>0</v>
      </c>
      <c r="AN77" s="18">
        <f t="shared" si="2"/>
        <v>0</v>
      </c>
      <c r="AO77" s="18">
        <f t="shared" si="2"/>
        <v>0</v>
      </c>
    </row>
    <row r="78" spans="1:41">
      <c r="A78" s="122" t="s">
        <v>56</v>
      </c>
      <c r="B78" s="115"/>
      <c r="C78" s="94"/>
      <c r="D78" s="94"/>
      <c r="E78" s="94"/>
      <c r="F78" s="90"/>
      <c r="G78" s="20"/>
      <c r="H78" s="23"/>
      <c r="I78" s="24"/>
      <c r="J78" s="133">
        <v>350.46697</v>
      </c>
      <c r="K78" s="55"/>
      <c r="L78" s="88"/>
      <c r="M78" s="88"/>
      <c r="N78" s="70"/>
      <c r="O78" s="70"/>
      <c r="P78" s="70"/>
      <c r="Q78" s="70"/>
      <c r="R78" s="40">
        <v>26.036000000000001</v>
      </c>
      <c r="S78" s="40"/>
      <c r="T78" s="40"/>
      <c r="U78" s="40"/>
      <c r="V78" s="135">
        <v>351</v>
      </c>
      <c r="W78" s="45"/>
      <c r="X78" s="45"/>
      <c r="Y78" s="71"/>
      <c r="Z78" s="70"/>
      <c r="AA78" s="70"/>
      <c r="AB78" s="70"/>
      <c r="AC78" s="70"/>
      <c r="AD78" s="13"/>
      <c r="AE78" s="23"/>
      <c r="AF78" s="23"/>
      <c r="AG78" s="23"/>
      <c r="AH78" s="17">
        <v>35</v>
      </c>
      <c r="AI78" s="20"/>
      <c r="AJ78" s="20"/>
      <c r="AK78" s="20"/>
      <c r="AL78" s="18">
        <f t="shared" si="2"/>
        <v>762.50297</v>
      </c>
      <c r="AM78" s="18">
        <f t="shared" si="2"/>
        <v>0</v>
      </c>
      <c r="AN78" s="18">
        <f t="shared" si="2"/>
        <v>0</v>
      </c>
      <c r="AO78" s="18">
        <f t="shared" si="2"/>
        <v>0</v>
      </c>
    </row>
    <row r="79" spans="1:41">
      <c r="A79" s="122" t="s">
        <v>57</v>
      </c>
      <c r="B79" s="115"/>
      <c r="C79" s="94"/>
      <c r="D79" s="94"/>
      <c r="E79" s="94"/>
      <c r="F79" s="19"/>
      <c r="G79" s="20"/>
      <c r="H79" s="23"/>
      <c r="I79" s="24"/>
      <c r="J79" s="56"/>
      <c r="K79" s="99"/>
      <c r="L79" s="99"/>
      <c r="M79" s="99"/>
      <c r="N79" s="70"/>
      <c r="O79" s="70"/>
      <c r="P79" s="70"/>
      <c r="Q79" s="70"/>
      <c r="R79" s="40">
        <v>0</v>
      </c>
      <c r="S79" s="40"/>
      <c r="T79" s="40"/>
      <c r="U79" s="40"/>
      <c r="V79" s="45"/>
      <c r="W79" s="45"/>
      <c r="X79" s="45"/>
      <c r="Y79" s="71"/>
      <c r="Z79" s="70"/>
      <c r="AA79" s="70"/>
      <c r="AB79" s="70"/>
      <c r="AC79" s="70"/>
      <c r="AD79" s="22"/>
      <c r="AE79" s="23"/>
      <c r="AF79" s="23"/>
      <c r="AG79" s="23"/>
      <c r="AH79" s="20"/>
      <c r="AI79" s="20"/>
      <c r="AJ79" s="20"/>
      <c r="AK79" s="20"/>
      <c r="AL79" s="18">
        <f t="shared" si="2"/>
        <v>0</v>
      </c>
      <c r="AM79" s="18">
        <f t="shared" si="2"/>
        <v>0</v>
      </c>
      <c r="AN79" s="18">
        <f t="shared" si="2"/>
        <v>0</v>
      </c>
      <c r="AO79" s="18">
        <f t="shared" si="2"/>
        <v>0</v>
      </c>
    </row>
    <row r="80" spans="1:41">
      <c r="A80" s="127" t="s">
        <v>17</v>
      </c>
      <c r="B80" s="116">
        <v>348</v>
      </c>
      <c r="C80" s="94"/>
      <c r="D80" s="94"/>
      <c r="E80" s="94"/>
      <c r="F80" s="83"/>
      <c r="G80" s="84"/>
      <c r="H80" s="84"/>
      <c r="I80" s="85"/>
      <c r="J80" s="57">
        <v>3247.2362699999999</v>
      </c>
      <c r="K80" s="41"/>
      <c r="L80" s="41"/>
      <c r="M80" s="41"/>
      <c r="N80" s="96"/>
      <c r="O80" s="96"/>
      <c r="P80" s="96"/>
      <c r="Q80" s="96"/>
      <c r="R80" s="48">
        <v>35597.738950000006</v>
      </c>
      <c r="S80" s="48"/>
      <c r="T80" s="48"/>
      <c r="U80" s="48"/>
      <c r="V80" s="57">
        <v>16322</v>
      </c>
      <c r="W80" s="80">
        <v>17</v>
      </c>
      <c r="X80" s="80">
        <v>1495</v>
      </c>
      <c r="Y80" s="81">
        <v>948</v>
      </c>
      <c r="Z80" s="70"/>
      <c r="AA80" s="70"/>
      <c r="AB80" s="70"/>
      <c r="AC80" s="70"/>
      <c r="AD80" s="13"/>
      <c r="AE80" s="98"/>
      <c r="AF80" s="98"/>
      <c r="AG80" s="98"/>
      <c r="AH80" s="57">
        <v>997</v>
      </c>
      <c r="AI80" s="100"/>
      <c r="AJ80" s="100"/>
      <c r="AK80" s="100"/>
      <c r="AL80" s="31">
        <f t="shared" si="2"/>
        <v>56511.975220000008</v>
      </c>
      <c r="AM80" s="31">
        <f t="shared" si="2"/>
        <v>17</v>
      </c>
      <c r="AN80" s="31">
        <f t="shared" si="2"/>
        <v>1495</v>
      </c>
      <c r="AO80" s="31">
        <f t="shared" si="2"/>
        <v>948</v>
      </c>
    </row>
    <row r="81" spans="1:41">
      <c r="A81" s="6" t="s">
        <v>73</v>
      </c>
      <c r="B81" s="87"/>
      <c r="C81" s="86"/>
      <c r="D81" s="86"/>
      <c r="E81" s="86"/>
      <c r="F81" s="87"/>
      <c r="G81" s="86"/>
      <c r="H81" s="86"/>
      <c r="I81" s="86"/>
      <c r="J81" s="78"/>
      <c r="K81" s="9"/>
      <c r="L81" s="9"/>
      <c r="M81" s="9"/>
      <c r="N81" s="86"/>
      <c r="O81" s="86"/>
      <c r="P81" s="86"/>
      <c r="Q81" s="86"/>
      <c r="R81" s="36"/>
      <c r="S81" s="36"/>
      <c r="T81" s="36"/>
      <c r="U81" s="36"/>
      <c r="V81" s="49"/>
      <c r="W81" s="49"/>
      <c r="X81" s="49"/>
      <c r="Y81" s="50"/>
      <c r="Z81" s="86"/>
      <c r="AA81" s="86"/>
      <c r="AB81" s="86"/>
      <c r="AC81" s="86"/>
      <c r="AD81" s="86"/>
      <c r="AE81" s="86"/>
      <c r="AF81" s="86"/>
      <c r="AG81" s="86"/>
      <c r="AH81" s="38"/>
      <c r="AI81" s="39"/>
      <c r="AJ81" s="39"/>
      <c r="AK81" s="39"/>
      <c r="AL81" s="146"/>
      <c r="AM81" s="39"/>
      <c r="AN81" s="39"/>
      <c r="AO81" s="39"/>
    </row>
    <row r="82" spans="1:41">
      <c r="A82" s="129" t="s">
        <v>74</v>
      </c>
      <c r="B82">
        <v>348</v>
      </c>
      <c r="C82" s="94"/>
      <c r="D82" s="94"/>
      <c r="E82" s="94"/>
      <c r="F82" s="90"/>
      <c r="G82" s="13"/>
      <c r="H82" s="13"/>
      <c r="I82" s="16"/>
      <c r="J82" s="133">
        <v>964.73726999999997</v>
      </c>
      <c r="K82" s="55"/>
      <c r="L82" s="88"/>
      <c r="M82" s="88"/>
      <c r="N82" s="70"/>
      <c r="O82" s="70"/>
      <c r="P82" s="70"/>
      <c r="Q82" s="70"/>
      <c r="R82" s="82">
        <v>0</v>
      </c>
      <c r="S82" s="40"/>
      <c r="T82" s="40"/>
      <c r="U82" s="40"/>
      <c r="V82" s="135">
        <v>6811</v>
      </c>
      <c r="W82" s="90">
        <v>17</v>
      </c>
      <c r="X82" s="90">
        <v>1495</v>
      </c>
      <c r="Y82" s="90">
        <v>948</v>
      </c>
      <c r="Z82" s="70"/>
      <c r="AA82" s="70"/>
      <c r="AB82" s="70"/>
      <c r="AC82" s="70"/>
      <c r="AD82" s="13"/>
      <c r="AE82" s="23"/>
      <c r="AF82" s="23"/>
      <c r="AG82" s="23"/>
      <c r="AH82" s="17"/>
      <c r="AI82" s="17"/>
      <c r="AJ82" s="17"/>
      <c r="AK82" s="17"/>
      <c r="AL82" s="18">
        <v>55749.472250000006</v>
      </c>
      <c r="AM82" s="18">
        <f t="shared" si="2"/>
        <v>17</v>
      </c>
      <c r="AN82" s="18">
        <f t="shared" si="2"/>
        <v>1495</v>
      </c>
      <c r="AO82" s="18">
        <f t="shared" si="2"/>
        <v>948</v>
      </c>
    </row>
    <row r="83" spans="1:41">
      <c r="A83" s="129" t="s">
        <v>75</v>
      </c>
      <c r="B83" s="115"/>
      <c r="C83" s="94"/>
      <c r="D83" s="94"/>
      <c r="E83" s="94"/>
      <c r="F83" s="101"/>
      <c r="G83" s="23"/>
      <c r="H83" s="23"/>
      <c r="I83" s="24"/>
      <c r="J83" s="133">
        <v>727.81132000000002</v>
      </c>
      <c r="K83" s="55"/>
      <c r="L83" s="88"/>
      <c r="M83" s="88"/>
      <c r="N83" s="70"/>
      <c r="O83" s="70"/>
      <c r="P83" s="70"/>
      <c r="Q83" s="70"/>
      <c r="R83" s="82">
        <v>0</v>
      </c>
      <c r="S83" s="82"/>
      <c r="T83" s="82"/>
      <c r="U83" s="82"/>
      <c r="V83" s="135">
        <v>9511</v>
      </c>
      <c r="W83" s="17"/>
      <c r="X83" s="17"/>
      <c r="Y83" s="43"/>
      <c r="Z83" s="70"/>
      <c r="AA83" s="70"/>
      <c r="AB83" s="70"/>
      <c r="AC83" s="70"/>
      <c r="AD83" s="22"/>
      <c r="AE83" s="23"/>
      <c r="AF83" s="23"/>
      <c r="AG83" s="23"/>
      <c r="AH83" s="17">
        <v>962</v>
      </c>
      <c r="AI83" s="17"/>
      <c r="AJ83" s="17"/>
      <c r="AK83" s="17"/>
      <c r="AL83" s="18">
        <v>0</v>
      </c>
      <c r="AM83" s="18">
        <f t="shared" si="2"/>
        <v>0</v>
      </c>
      <c r="AN83" s="18">
        <f t="shared" si="2"/>
        <v>0</v>
      </c>
      <c r="AO83" s="18">
        <f t="shared" si="2"/>
        <v>0</v>
      </c>
    </row>
    <row r="84" spans="1:41">
      <c r="A84" s="129" t="s">
        <v>76</v>
      </c>
      <c r="B84" s="115"/>
      <c r="C84" s="94"/>
      <c r="D84" s="94"/>
      <c r="E84" s="94"/>
      <c r="F84" s="101"/>
      <c r="G84" s="23"/>
      <c r="H84" s="23"/>
      <c r="I84" s="24"/>
      <c r="J84" s="133">
        <v>1554.68768</v>
      </c>
      <c r="K84" s="55"/>
      <c r="L84" s="88"/>
      <c r="M84" s="88"/>
      <c r="N84" s="70"/>
      <c r="O84" s="70"/>
      <c r="P84" s="70"/>
      <c r="Q84" s="70"/>
      <c r="R84" s="82">
        <v>0</v>
      </c>
      <c r="S84" s="82"/>
      <c r="T84" s="82"/>
      <c r="U84" s="82"/>
      <c r="V84" s="25"/>
      <c r="W84" s="25"/>
      <c r="X84" s="25"/>
      <c r="Y84" s="64"/>
      <c r="Z84" s="70"/>
      <c r="AA84" s="70"/>
      <c r="AB84" s="70"/>
      <c r="AC84" s="70"/>
      <c r="AD84" s="22"/>
      <c r="AE84" s="23"/>
      <c r="AF84" s="23"/>
      <c r="AG84" s="23"/>
      <c r="AH84" s="17">
        <v>35</v>
      </c>
      <c r="AI84" s="17"/>
      <c r="AJ84" s="17"/>
      <c r="AK84" s="17"/>
      <c r="AL84" s="18">
        <v>762.50297</v>
      </c>
      <c r="AM84" s="18">
        <f t="shared" si="2"/>
        <v>0</v>
      </c>
      <c r="AN84" s="18">
        <f t="shared" si="2"/>
        <v>0</v>
      </c>
      <c r="AO84" s="18">
        <f t="shared" si="2"/>
        <v>0</v>
      </c>
    </row>
    <row r="85" spans="1:41">
      <c r="A85" s="129" t="s">
        <v>77</v>
      </c>
      <c r="B85" s="115"/>
      <c r="C85" s="94"/>
      <c r="D85" s="94"/>
      <c r="E85" s="94"/>
      <c r="F85" s="101"/>
      <c r="G85" s="23"/>
      <c r="H85" s="23"/>
      <c r="I85" s="24"/>
      <c r="J85" s="56"/>
      <c r="K85" s="99"/>
      <c r="L85" s="99"/>
      <c r="M85" s="99"/>
      <c r="N85" s="70"/>
      <c r="O85" s="70"/>
      <c r="P85" s="70"/>
      <c r="Q85" s="70"/>
      <c r="R85" s="82">
        <v>0</v>
      </c>
      <c r="S85" s="82"/>
      <c r="T85" s="82"/>
      <c r="U85" s="82"/>
      <c r="V85" s="25"/>
      <c r="W85" s="25"/>
      <c r="X85" s="25"/>
      <c r="Y85" s="64"/>
      <c r="Z85" s="70"/>
      <c r="AA85" s="70"/>
      <c r="AB85" s="70"/>
      <c r="AC85" s="70"/>
      <c r="AD85" s="22"/>
      <c r="AE85" s="23"/>
      <c r="AF85" s="23"/>
      <c r="AG85" s="23"/>
      <c r="AH85" s="20"/>
      <c r="AI85" s="20"/>
      <c r="AJ85" s="20"/>
      <c r="AK85" s="20"/>
      <c r="AL85" s="18">
        <v>0</v>
      </c>
      <c r="AM85" s="18">
        <f t="shared" si="2"/>
        <v>0</v>
      </c>
      <c r="AN85" s="18">
        <f t="shared" si="2"/>
        <v>0</v>
      </c>
      <c r="AO85" s="18">
        <f t="shared" si="2"/>
        <v>0</v>
      </c>
    </row>
    <row r="86" spans="1:41">
      <c r="A86" s="127" t="s">
        <v>17</v>
      </c>
      <c r="B86" s="111">
        <v>348</v>
      </c>
      <c r="C86" s="94"/>
      <c r="D86" s="94"/>
      <c r="E86" s="94"/>
      <c r="F86" s="83"/>
      <c r="G86" s="23"/>
      <c r="H86" s="23"/>
      <c r="I86" s="24"/>
      <c r="J86" s="57">
        <v>3247.2362699999999</v>
      </c>
      <c r="K86" s="41"/>
      <c r="L86" s="41"/>
      <c r="M86" s="41"/>
      <c r="N86" s="96"/>
      <c r="O86" s="96"/>
      <c r="P86" s="96"/>
      <c r="Q86" s="96"/>
      <c r="R86" s="48">
        <v>0</v>
      </c>
      <c r="S86" s="48"/>
      <c r="T86" s="48"/>
      <c r="U86" s="48"/>
      <c r="V86" s="57">
        <v>16322</v>
      </c>
      <c r="W86" s="80">
        <v>17</v>
      </c>
      <c r="X86" s="80">
        <v>1495</v>
      </c>
      <c r="Y86" s="81">
        <v>948</v>
      </c>
      <c r="Z86" s="70"/>
      <c r="AA86" s="70"/>
      <c r="AB86" s="70"/>
      <c r="AC86" s="70"/>
      <c r="AD86" s="13"/>
      <c r="AE86" s="98"/>
      <c r="AF86" s="98"/>
      <c r="AG86" s="98"/>
      <c r="AH86" s="57">
        <v>997</v>
      </c>
      <c r="AI86" s="100"/>
      <c r="AJ86" s="100"/>
      <c r="AK86" s="100"/>
      <c r="AL86" s="31">
        <v>56511.975220000008</v>
      </c>
      <c r="AM86" s="31">
        <f t="shared" si="2"/>
        <v>17</v>
      </c>
      <c r="AN86" s="31">
        <f t="shared" si="2"/>
        <v>1495</v>
      </c>
      <c r="AO86" s="31">
        <f t="shared" si="2"/>
        <v>948</v>
      </c>
    </row>
    <row r="87" spans="1:41"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</row>
    <row r="89" spans="1:41" ht="58.3">
      <c r="A89" s="131" t="s">
        <v>80</v>
      </c>
    </row>
    <row r="90" spans="1:41" ht="29.15">
      <c r="A90" s="131" t="s">
        <v>81</v>
      </c>
    </row>
  </sheetData>
  <mergeCells count="10">
    <mergeCell ref="Z9:AC9"/>
    <mergeCell ref="AD9:AG9"/>
    <mergeCell ref="AH9:AK9"/>
    <mergeCell ref="AL9:AO9"/>
    <mergeCell ref="B9:E9"/>
    <mergeCell ref="F9:I9"/>
    <mergeCell ref="J9:M9"/>
    <mergeCell ref="N9:Q9"/>
    <mergeCell ref="R9:U9"/>
    <mergeCell ref="V9:Y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Audra Prokopavičienė</cp:lastModifiedBy>
  <dcterms:created xsi:type="dcterms:W3CDTF">2023-04-13T10:50:38Z</dcterms:created>
  <dcterms:modified xsi:type="dcterms:W3CDTF">2024-05-28T14:54:12Z</dcterms:modified>
</cp:coreProperties>
</file>