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3_Statistika/2023_4Q/"/>
    </mc:Choice>
  </mc:AlternateContent>
  <xr:revisionPtr revIDLastSave="6" documentId="8_{DFF47A4C-A75C-4348-B7DE-EF9350C82A1D}" xr6:coauthVersionLast="47" xr6:coauthVersionMax="47" xr10:uidLastSave="{758FDB11-2A77-477E-A780-306A179C2C12}"/>
  <bookViews>
    <workbookView xWindow="-103" yWindow="-103" windowWidth="22149" windowHeight="11949" xr2:uid="{07A3AFEE-0F0F-42FE-8436-E74860E7E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B19" i="1"/>
  <c r="K11" i="1"/>
  <c r="K17" i="1"/>
  <c r="K15" i="1"/>
  <c r="K13" i="1"/>
  <c r="K9" i="1"/>
  <c r="K7" i="1"/>
  <c r="K19" i="1" l="1"/>
</calcChain>
</file>

<file path=xl/sharedStrings.xml><?xml version="1.0" encoding="utf-8"?>
<sst xmlns="http://schemas.openxmlformats.org/spreadsheetml/2006/main" count="21" uniqueCount="21">
  <si>
    <t>Lizingo ir faktoringo portfelio ataskaita</t>
  </si>
  <si>
    <t>Ataskaitinio laikotarpio pabaigai</t>
  </si>
  <si>
    <t>(tūkst. Eur)</t>
  </si>
  <si>
    <t xml:space="preserve">Luminor </t>
  </si>
  <si>
    <t>Citadele faktoringas ir lizingas</t>
  </si>
  <si>
    <t>SEB  bankas</t>
  </si>
  <si>
    <t>OP</t>
  </si>
  <si>
    <t xml:space="preserve">Swedbank grupės įmonės Lietuvoje </t>
  </si>
  <si>
    <t>UAB "SB lizingas"</t>
  </si>
  <si>
    <t>Šiaulių banko lizingas</t>
  </si>
  <si>
    <t>Iš viso</t>
  </si>
  <si>
    <t>Lizingo portfelis</t>
  </si>
  <si>
    <t>Užsienio lizingo portfelis (CB)</t>
  </si>
  <si>
    <t>Lizingo portfelis iš viso:</t>
  </si>
  <si>
    <t>Faktoringo portfelis</t>
  </si>
  <si>
    <t>Užsienio faktoringo portfelis</t>
  </si>
  <si>
    <t>Faktoringo portfelis iš viso:</t>
  </si>
  <si>
    <t>Finansinis portfelis iš viso:</t>
  </si>
  <si>
    <t xml:space="preserve">2023 m. IV ketv. </t>
  </si>
  <si>
    <t>Citadele Leasing Lietuvos filialas</t>
  </si>
  <si>
    <t>"Urbo" bankas lizingas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</si>
</sst>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_-"/>
  </numFmts>
  <fonts count="20">
    <font>
      <sz val="11"/>
      <color theme="1"/>
      <name val="Aptos Narrow"/>
      <family val="2"/>
      <charset val="186"/>
      <scheme val="minor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CenturyOldStyleLT"/>
      <charset val="186"/>
    </font>
    <font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9"/>
      <name val="Times New Roman"/>
      <family val="1"/>
      <charset val="186"/>
    </font>
    <font>
      <sz val="10"/>
      <color theme="1"/>
      <name val="Aptos Display"/>
      <family val="2"/>
      <scheme val="major"/>
    </font>
    <font>
      <b/>
      <sz val="10"/>
      <name val="Aptos Display"/>
      <family val="2"/>
      <scheme val="major"/>
    </font>
    <font>
      <b/>
      <sz val="10"/>
      <color indexed="8"/>
      <name val="Aptos Display"/>
      <family val="2"/>
      <scheme val="major"/>
    </font>
    <font>
      <sz val="10"/>
      <name val="Aptos Display"/>
      <family val="2"/>
      <scheme val="major"/>
    </font>
    <font>
      <b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14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0" fillId="0" borderId="1" xfId="0" applyBorder="1"/>
    <xf numFmtId="3" fontId="0" fillId="0" borderId="1" xfId="0" applyNumberFormat="1" applyBorder="1"/>
    <xf numFmtId="3" fontId="6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3" fontId="8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/>
    <xf numFmtId="3" fontId="10" fillId="0" borderId="1" xfId="0" applyNumberFormat="1" applyFont="1" applyBorder="1" applyAlignment="1">
      <alignment horizontal="right" vertical="center"/>
    </xf>
    <xf numFmtId="3" fontId="8" fillId="0" borderId="1" xfId="1" applyNumberFormat="1" applyFont="1" applyBorder="1" applyProtection="1">
      <protection locked="0"/>
    </xf>
    <xf numFmtId="3" fontId="12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right" vertical="top"/>
    </xf>
    <xf numFmtId="0" fontId="15" fillId="0" borderId="1" xfId="0" applyFont="1" applyBorder="1"/>
    <xf numFmtId="3" fontId="15" fillId="0" borderId="1" xfId="0" applyNumberFormat="1" applyFont="1" applyBorder="1"/>
    <xf numFmtId="3" fontId="16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 applyProtection="1">
      <alignment horizontal="right"/>
      <protection locked="0"/>
    </xf>
    <xf numFmtId="3" fontId="18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/>
    </xf>
    <xf numFmtId="3" fontId="18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3" fontId="19" fillId="0" borderId="1" xfId="0" applyNumberFormat="1" applyFont="1" applyBorder="1" applyAlignment="1">
      <alignment horizontal="right" vertical="center"/>
    </xf>
    <xf numFmtId="3" fontId="0" fillId="0" borderId="0" xfId="0" applyNumberFormat="1"/>
  </cellXfs>
  <cellStyles count="2">
    <cellStyle name="Normal" xfId="0" builtinId="0"/>
    <cellStyle name="Normal_SEB L 2011 03m 2B 2" xfId="1" xr:uid="{CDFD9178-859D-4BBB-AE3D-06D70AA293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9294A-3525-4F0A-9F4B-434FC3A5A7A4}">
  <dimension ref="A1:L36"/>
  <sheetViews>
    <sheetView tabSelected="1" zoomScale="85" zoomScaleNormal="85" workbookViewId="0">
      <selection activeCell="N8" sqref="N8"/>
    </sheetView>
  </sheetViews>
  <sheetFormatPr defaultColWidth="9.23046875" defaultRowHeight="15.45"/>
  <cols>
    <col min="1" max="1" width="32.23046875" style="2" customWidth="1"/>
    <col min="2" max="2" width="14.23046875" style="2" customWidth="1"/>
    <col min="3" max="3" width="15.765625" style="2" customWidth="1"/>
    <col min="4" max="5" width="13.765625" style="2" customWidth="1"/>
    <col min="6" max="6" width="15.69140625" style="2" customWidth="1"/>
    <col min="7" max="13" width="15.765625" style="2" customWidth="1"/>
    <col min="14" max="14" width="13.765625" style="2" customWidth="1"/>
    <col min="15" max="15" width="10.23046875" style="2" bestFit="1" customWidth="1"/>
    <col min="16" max="16384" width="9.23046875" style="2"/>
  </cols>
  <sheetData>
    <row r="1" spans="1:11" ht="17.600000000000001">
      <c r="A1" s="1" t="s">
        <v>0</v>
      </c>
    </row>
    <row r="2" spans="1:11">
      <c r="A2" s="3"/>
    </row>
    <row r="3" spans="1:11">
      <c r="A3" s="4" t="s">
        <v>18</v>
      </c>
    </row>
    <row r="4" spans="1:11" s="6" customFormat="1">
      <c r="A4" s="5" t="s">
        <v>1</v>
      </c>
      <c r="B4" s="5"/>
      <c r="K4" s="7" t="s">
        <v>2</v>
      </c>
    </row>
    <row r="5" spans="1:11">
      <c r="A5" s="8"/>
    </row>
    <row r="6" spans="1:11" ht="45">
      <c r="A6" s="9"/>
      <c r="B6" s="10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19</v>
      </c>
      <c r="J6" s="11" t="s">
        <v>20</v>
      </c>
      <c r="K6" s="12" t="s">
        <v>10</v>
      </c>
    </row>
    <row r="7" spans="1:11" ht="15.9">
      <c r="A7" s="13" t="s">
        <v>11</v>
      </c>
      <c r="B7" s="31">
        <v>692632</v>
      </c>
      <c r="C7" s="14">
        <v>12813</v>
      </c>
      <c r="D7" s="14">
        <v>818747</v>
      </c>
      <c r="E7" s="40">
        <v>543683</v>
      </c>
      <c r="F7" s="35">
        <v>809930.25367000012</v>
      </c>
      <c r="G7" s="14">
        <v>59855.7746900001</v>
      </c>
      <c r="H7" s="15">
        <v>293218</v>
      </c>
      <c r="I7" s="42">
        <v>443636</v>
      </c>
      <c r="J7" s="14">
        <v>25257</v>
      </c>
      <c r="K7" s="41">
        <f>SUM(B7:J7)</f>
        <v>3699772.0283599999</v>
      </c>
    </row>
    <row r="8" spans="1:11" ht="15.9">
      <c r="A8" s="17"/>
      <c r="B8" s="31"/>
      <c r="C8" s="14"/>
      <c r="D8" s="14"/>
      <c r="E8" s="14"/>
      <c r="F8" s="36"/>
      <c r="G8" s="18"/>
      <c r="H8" s="15"/>
      <c r="I8" s="14"/>
      <c r="J8" s="14"/>
      <c r="K8" s="41"/>
    </row>
    <row r="9" spans="1:11" ht="15.9">
      <c r="A9" s="13" t="s">
        <v>12</v>
      </c>
      <c r="B9" s="31">
        <v>0</v>
      </c>
      <c r="C9" s="14"/>
      <c r="D9" s="14">
        <v>2228</v>
      </c>
      <c r="E9" s="14"/>
      <c r="F9" s="37"/>
      <c r="G9" s="19"/>
      <c r="H9" s="15"/>
      <c r="I9" s="14"/>
      <c r="J9" s="14"/>
      <c r="K9" s="41">
        <f t="shared" ref="K9:K17" si="0">SUM(B9:J9)</f>
        <v>2228</v>
      </c>
    </row>
    <row r="10" spans="1:11" ht="15.9">
      <c r="A10" s="17"/>
      <c r="B10" s="31"/>
      <c r="C10" s="14"/>
      <c r="D10" s="14"/>
      <c r="E10" s="14"/>
      <c r="F10" s="36"/>
      <c r="G10" s="18"/>
      <c r="H10" s="15"/>
      <c r="I10" s="14"/>
      <c r="J10" s="14"/>
      <c r="K10" s="41"/>
    </row>
    <row r="11" spans="1:11" ht="15.9">
      <c r="A11" s="13" t="s">
        <v>13</v>
      </c>
      <c r="B11" s="31">
        <v>692632</v>
      </c>
      <c r="C11" s="14">
        <v>12813</v>
      </c>
      <c r="D11" s="14">
        <v>820975</v>
      </c>
      <c r="E11" s="40">
        <v>543683</v>
      </c>
      <c r="F11" s="35">
        <v>809930.25367000012</v>
      </c>
      <c r="G11" s="14">
        <v>59855.7746900001</v>
      </c>
      <c r="H11" s="15">
        <v>293218</v>
      </c>
      <c r="I11" s="42">
        <v>443636</v>
      </c>
      <c r="J11" s="14">
        <v>25257</v>
      </c>
      <c r="K11" s="41">
        <f>SUM(B11:J11)</f>
        <v>3702000.0283599999</v>
      </c>
    </row>
    <row r="12" spans="1:11" ht="15.9">
      <c r="A12" s="17"/>
      <c r="B12" s="32"/>
      <c r="C12" s="21"/>
      <c r="D12" s="21"/>
      <c r="E12" s="21"/>
      <c r="F12" s="36"/>
      <c r="G12" s="18"/>
      <c r="H12" s="18"/>
      <c r="I12" s="18"/>
      <c r="J12" s="18"/>
      <c r="K12" s="41"/>
    </row>
    <row r="13" spans="1:11" ht="15.9">
      <c r="A13" s="13" t="s">
        <v>14</v>
      </c>
      <c r="B13" s="31">
        <v>121701</v>
      </c>
      <c r="C13" s="14">
        <v>25648</v>
      </c>
      <c r="D13" s="22"/>
      <c r="E13" s="22"/>
      <c r="F13" s="38">
        <v>218635.05479999995</v>
      </c>
      <c r="G13" s="18"/>
      <c r="H13" s="15">
        <v>2475</v>
      </c>
      <c r="I13" s="21"/>
      <c r="J13" s="14">
        <v>358</v>
      </c>
      <c r="K13" s="41">
        <f t="shared" si="0"/>
        <v>368817.05479999993</v>
      </c>
    </row>
    <row r="14" spans="1:11" ht="15.9">
      <c r="A14" s="17"/>
      <c r="B14" s="32"/>
      <c r="C14" s="14"/>
      <c r="D14" s="23"/>
      <c r="E14" s="23"/>
      <c r="F14" s="36"/>
      <c r="G14" s="18"/>
      <c r="H14" s="15"/>
      <c r="I14" s="18"/>
      <c r="J14" s="14"/>
      <c r="K14" s="41"/>
    </row>
    <row r="15" spans="1:11" ht="15.9">
      <c r="A15" s="13" t="s">
        <v>15</v>
      </c>
      <c r="B15" s="32"/>
      <c r="C15" s="14"/>
      <c r="D15" s="22"/>
      <c r="E15" s="22"/>
      <c r="F15" s="38"/>
      <c r="G15" s="18"/>
      <c r="H15" s="15">
        <v>11269</v>
      </c>
      <c r="I15" s="16"/>
      <c r="J15" s="14"/>
      <c r="K15" s="41">
        <f t="shared" si="0"/>
        <v>11269</v>
      </c>
    </row>
    <row r="16" spans="1:11" ht="15.9">
      <c r="A16" s="17"/>
      <c r="B16" s="32"/>
      <c r="C16" s="14"/>
      <c r="D16" s="23"/>
      <c r="E16" s="23"/>
      <c r="F16" s="36"/>
      <c r="G16" s="18"/>
      <c r="H16" s="15"/>
      <c r="I16" s="39"/>
      <c r="J16" s="14"/>
      <c r="K16" s="41"/>
    </row>
    <row r="17" spans="1:12" ht="15.9">
      <c r="A17" s="13" t="s">
        <v>16</v>
      </c>
      <c r="B17" s="32">
        <v>121701</v>
      </c>
      <c r="C17" s="14">
        <v>25648</v>
      </c>
      <c r="D17" s="20"/>
      <c r="E17" s="20"/>
      <c r="F17" s="38">
        <v>218635.05479999995</v>
      </c>
      <c r="G17" s="18"/>
      <c r="H17" s="15">
        <v>13744</v>
      </c>
      <c r="I17" s="16"/>
      <c r="J17" s="14">
        <v>358</v>
      </c>
      <c r="K17" s="41">
        <f t="shared" si="0"/>
        <v>380086.05479999993</v>
      </c>
    </row>
    <row r="18" spans="1:12" ht="15.9">
      <c r="A18" s="13"/>
      <c r="B18" s="33"/>
      <c r="C18" s="21"/>
      <c r="D18" s="24"/>
      <c r="E18" s="24"/>
      <c r="F18" s="36"/>
      <c r="G18" s="16"/>
      <c r="H18" s="25"/>
      <c r="I18" s="16"/>
      <c r="J18" s="16"/>
      <c r="K18" s="41"/>
    </row>
    <row r="19" spans="1:12" ht="15.9">
      <c r="A19" s="13" t="s">
        <v>17</v>
      </c>
      <c r="B19" s="34">
        <f>SUM(B11,B17)</f>
        <v>814333</v>
      </c>
      <c r="C19" s="34">
        <f t="shared" ref="C19:J19" si="1">SUM(C11,C17)</f>
        <v>38461</v>
      </c>
      <c r="D19" s="34">
        <f t="shared" si="1"/>
        <v>820975</v>
      </c>
      <c r="E19" s="34">
        <f t="shared" si="1"/>
        <v>543683</v>
      </c>
      <c r="F19" s="34">
        <f t="shared" si="1"/>
        <v>1028565.30847</v>
      </c>
      <c r="G19" s="34">
        <f t="shared" si="1"/>
        <v>59855.7746900001</v>
      </c>
      <c r="H19" s="34">
        <f t="shared" si="1"/>
        <v>306962</v>
      </c>
      <c r="I19" s="34">
        <f t="shared" si="1"/>
        <v>443636</v>
      </c>
      <c r="J19" s="34">
        <f t="shared" si="1"/>
        <v>25615</v>
      </c>
      <c r="K19" s="41">
        <f>SUM(B19:J19)</f>
        <v>4082086.0831599999</v>
      </c>
      <c r="L19" s="26"/>
    </row>
    <row r="20" spans="1:12">
      <c r="B20" s="27"/>
      <c r="C20" s="27"/>
      <c r="D20" s="27"/>
      <c r="E20" s="27"/>
      <c r="F20" s="28"/>
      <c r="G20" s="28"/>
      <c r="H20" s="28"/>
      <c r="I20" s="28"/>
      <c r="K20" s="28"/>
    </row>
    <row r="22" spans="1:12">
      <c r="A22" s="29"/>
      <c r="F22" s="26"/>
    </row>
    <row r="23" spans="1:12">
      <c r="A23" s="30"/>
    </row>
    <row r="24" spans="1:12">
      <c r="A24" s="30"/>
      <c r="D24" s="26"/>
      <c r="E24" s="26"/>
    </row>
    <row r="25" spans="1:12">
      <c r="A25" s="30"/>
    </row>
    <row r="28" spans="1:12">
      <c r="D28" s="26"/>
      <c r="E28" s="26"/>
    </row>
    <row r="30" spans="1:12">
      <c r="D30" s="26"/>
      <c r="E30" s="26"/>
    </row>
    <row r="32" spans="1:12">
      <c r="D32" s="26"/>
      <c r="E32" s="26"/>
    </row>
    <row r="34" spans="4:5">
      <c r="D34" s="26"/>
      <c r="E34" s="26"/>
    </row>
    <row r="36" spans="4:5">
      <c r="D36" s="26"/>
      <c r="E36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2024-04-23T10:28:44Z</dcterms:created>
  <dcterms:modified xsi:type="dcterms:W3CDTF">2024-05-02T10:40:06Z</dcterms:modified>
</cp:coreProperties>
</file>