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lietuvosbankuasociacija-my.sharepoint.com/personal/aiste_veberaite_lba_lt/Documents/Darbalaukis/Paskolos ABC excel/"/>
    </mc:Choice>
  </mc:AlternateContent>
  <xr:revisionPtr revIDLastSave="837" documentId="8_{5C9D1FDC-8F9C-4040-87C8-D574D68079D6}" xr6:coauthVersionLast="47" xr6:coauthVersionMax="47" xr10:uidLastSave="{688F6EE1-DF78-47AE-9CFF-167B580BD582}"/>
  <bookViews>
    <workbookView xWindow="-110" yWindow="-110" windowWidth="25180" windowHeight="16140" activeTab="1" xr2:uid="{21959E94-BF41-43D7-87AE-381902EE32A0}"/>
  </bookViews>
  <sheets>
    <sheet name="Pradžia" sheetId="3" r:id="rId1"/>
    <sheet name="Mėnesio biudžeto pavyzdys" sheetId="1"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1" l="1"/>
  <c r="E6" i="1"/>
  <c r="I40" i="1"/>
  <c r="J40" i="1"/>
  <c r="J51" i="1"/>
  <c r="I51" i="1"/>
  <c r="K48" i="1"/>
  <c r="K49" i="1"/>
  <c r="K50" i="1"/>
  <c r="K47" i="1"/>
  <c r="J44" i="1"/>
  <c r="I44" i="1"/>
  <c r="K44" i="1" s="1"/>
  <c r="K42" i="1"/>
  <c r="K43" i="1"/>
  <c r="K41" i="1"/>
  <c r="J38" i="1"/>
  <c r="I38" i="1"/>
  <c r="K35" i="1"/>
  <c r="K36" i="1"/>
  <c r="K37" i="1"/>
  <c r="K34" i="1"/>
  <c r="J31" i="1"/>
  <c r="I31" i="1"/>
  <c r="K31" i="1" s="1"/>
  <c r="K26" i="1"/>
  <c r="K27" i="1"/>
  <c r="K28" i="1"/>
  <c r="K29" i="1"/>
  <c r="K30" i="1"/>
  <c r="K25" i="1"/>
  <c r="K13" i="1"/>
  <c r="K14" i="1"/>
  <c r="K15" i="1"/>
  <c r="K16" i="1"/>
  <c r="K17" i="1"/>
  <c r="K18" i="1"/>
  <c r="K19" i="1"/>
  <c r="K20" i="1"/>
  <c r="K12" i="1"/>
  <c r="D61" i="1"/>
  <c r="K38" i="1" l="1"/>
  <c r="C61" i="1" l="1"/>
  <c r="E61" i="1" s="1"/>
  <c r="E55" i="1"/>
  <c r="E56" i="1"/>
  <c r="E57" i="1"/>
  <c r="E58" i="1"/>
  <c r="E59" i="1"/>
  <c r="E60" i="1"/>
  <c r="E54" i="1"/>
  <c r="D51" i="1"/>
  <c r="C51" i="1"/>
  <c r="E51" i="1" s="1"/>
  <c r="E50" i="1"/>
  <c r="E49" i="1"/>
  <c r="D46" i="1"/>
  <c r="C46" i="1"/>
  <c r="E44" i="1"/>
  <c r="E45" i="1"/>
  <c r="E43" i="1"/>
  <c r="E37" i="1"/>
  <c r="E38" i="1"/>
  <c r="E39" i="1"/>
  <c r="E36" i="1"/>
  <c r="E27" i="1"/>
  <c r="E28" i="1"/>
  <c r="E29" i="1"/>
  <c r="E30" i="1"/>
  <c r="E31" i="1"/>
  <c r="E32" i="1"/>
  <c r="C33" i="1"/>
  <c r="D40" i="1"/>
  <c r="C40" i="1"/>
  <c r="D33" i="1"/>
  <c r="J21" i="1"/>
  <c r="I21" i="1"/>
  <c r="D22" i="1"/>
  <c r="C22" i="1"/>
  <c r="E13" i="1"/>
  <c r="E14" i="1"/>
  <c r="E15" i="1"/>
  <c r="E16" i="1"/>
  <c r="E17" i="1"/>
  <c r="E18" i="1"/>
  <c r="E19" i="1"/>
  <c r="E20" i="1"/>
  <c r="E21" i="1"/>
  <c r="E12" i="1"/>
  <c r="K21" i="1" l="1"/>
  <c r="E46" i="1"/>
  <c r="E40" i="1"/>
  <c r="E22" i="1"/>
  <c r="E33" i="1"/>
  <c r="E26" i="1"/>
  <c r="J57" i="1"/>
  <c r="J59" i="1"/>
  <c r="J61" i="1" l="1"/>
</calcChain>
</file>

<file path=xl/sharedStrings.xml><?xml version="1.0" encoding="utf-8"?>
<sst xmlns="http://schemas.openxmlformats.org/spreadsheetml/2006/main" count="149" uniqueCount="89">
  <si>
    <t>ASMENINIO BIUDŽETO SKAIČIUOKLĖ</t>
  </si>
  <si>
    <t>Mėnesio pajamos</t>
  </si>
  <si>
    <t>Reguliarios mėnesio pajamos (pvz. darbo užmokestis)</t>
  </si>
  <si>
    <t>Mėnuo:</t>
  </si>
  <si>
    <t>Papildomos mėnesio pajamos (pvz. nuomos)</t>
  </si>
  <si>
    <t>Iš viso</t>
  </si>
  <si>
    <t>Skirtumas</t>
  </si>
  <si>
    <t>Būsto paskolos įmoka/Nuoma</t>
  </si>
  <si>
    <t>Elektra</t>
  </si>
  <si>
    <t xml:space="preserve">Šildymas </t>
  </si>
  <si>
    <t>Šaltas vanduo</t>
  </si>
  <si>
    <t>Karštas vanduo</t>
  </si>
  <si>
    <t>Šiukšlių išvežimas</t>
  </si>
  <si>
    <t>Dujos</t>
  </si>
  <si>
    <t>Aplinkos aptarnavimo paslaugos</t>
  </si>
  <si>
    <t>BŪSTUI</t>
  </si>
  <si>
    <t>PRAMOGOMS</t>
  </si>
  <si>
    <t>TRANSPORTUI</t>
  </si>
  <si>
    <t>Mob. telefonas, internetas</t>
  </si>
  <si>
    <t>Faktinės išlaidos</t>
  </si>
  <si>
    <t>PASKOLOMS</t>
  </si>
  <si>
    <t>DRAUDIMUI</t>
  </si>
  <si>
    <t>MAISTUI</t>
  </si>
  <si>
    <t>GYVŪNAMS</t>
  </si>
  <si>
    <t>SVEIKATAI IR GROŽIUI</t>
  </si>
  <si>
    <t>DOVANOMS, PARAMAI</t>
  </si>
  <si>
    <t>TAUPYMUI IR INVESTAVIMUI</t>
  </si>
  <si>
    <t>Vartojimo paskolos įmoka</t>
  </si>
  <si>
    <t>Kredito kortelės panaudota dalis</t>
  </si>
  <si>
    <t>Žemės mokestis</t>
  </si>
  <si>
    <t>NT mokestis</t>
  </si>
  <si>
    <t>Pensijos kaupimo įmoka</t>
  </si>
  <si>
    <t>Investicijos</t>
  </si>
  <si>
    <t xml:space="preserve">Iš viso </t>
  </si>
  <si>
    <t>Medicinos paslaugos</t>
  </si>
  <si>
    <t>Grožio salonas</t>
  </si>
  <si>
    <t>Apranga</t>
  </si>
  <si>
    <t>Drabužių valymo paslaugos</t>
  </si>
  <si>
    <t>Sporto klubas</t>
  </si>
  <si>
    <t>Maistas</t>
  </si>
  <si>
    <t>Veterinarijos paslaugos</t>
  </si>
  <si>
    <t>Sausis</t>
  </si>
  <si>
    <t>Vasaris</t>
  </si>
  <si>
    <t>Kovas</t>
  </si>
  <si>
    <t>Balandis</t>
  </si>
  <si>
    <t>Gegužė</t>
  </si>
  <si>
    <t>Birželis</t>
  </si>
  <si>
    <t>Liepa</t>
  </si>
  <si>
    <t>Rugpjūtis</t>
  </si>
  <si>
    <t>Rugsėjis</t>
  </si>
  <si>
    <t>Spalis</t>
  </si>
  <si>
    <t>Lapkritis</t>
  </si>
  <si>
    <t>Gruodis</t>
  </si>
  <si>
    <t>Planuojamos išlaidos</t>
  </si>
  <si>
    <t>Maisto produktai</t>
  </si>
  <si>
    <t>Vakarienės mieste, maistas į namus</t>
  </si>
  <si>
    <t>Namų draudimas</t>
  </si>
  <si>
    <t>Sveikatos draudimas</t>
  </si>
  <si>
    <t>Lizingo įmoka</t>
  </si>
  <si>
    <t>Viešojo transporto bilietai</t>
  </si>
  <si>
    <t>Automobilio draudimas</t>
  </si>
  <si>
    <t>Kuras</t>
  </si>
  <si>
    <t>Remonto darbai</t>
  </si>
  <si>
    <t>Prenumeratos</t>
  </si>
  <si>
    <t>Kino teatras</t>
  </si>
  <si>
    <t>Kino filmų nuoma</t>
  </si>
  <si>
    <t>Sporto renginiai</t>
  </si>
  <si>
    <t>Teatras</t>
  </si>
  <si>
    <t>[Įrašyti kita]</t>
  </si>
  <si>
    <t>Apie Asmeninio biudžeto skaičiuoklę</t>
  </si>
  <si>
    <t>Taisyklė 50/30/20</t>
  </si>
  <si>
    <r>
      <t xml:space="preserve">Sveiki!                                                                                                                                                                                                                                                                                                                                                                                                                                                                                                                                                                                                                                                Jei skaitote šį pranešimą, greičiausiai nusprendėte daugiau dėmesio skirti savo asmeninių finansų valdymui. Galbūt planuojate įsigyti didesnį pirkinį ar nežinote nuo ko pradėti, kad pavyktų susitaupyti daugiau lėšų? Tikimės, kad ši skaičiuoklė padės jums žengti pirmą žingsnį sekant asmeninį biudžetą ir planuojant tolimesnius finansinius tikslus. Skaičiuoklė yra nemokama ir  paprasta naudoti. Kitame puslapyje </t>
    </r>
    <r>
      <rPr>
        <i/>
        <sz val="14"/>
        <color theme="1"/>
        <rFont val="Aptos Narrow"/>
        <family val="2"/>
        <scheme val="minor"/>
      </rPr>
      <t>Mėnesio biudžeto pavyzdys</t>
    </r>
    <r>
      <rPr>
        <sz val="14"/>
        <color theme="1"/>
        <rFont val="Aptos Narrow"/>
        <family val="2"/>
        <scheme val="minor"/>
      </rPr>
      <t xml:space="preserve"> rasite šabloną mėnesio pajamoms ir išlaidoms suvesti, o vėliau užpildyti faktines pajamas bei išlaidas. Jei kas mėnesį užpildysite po vieną tokį puslapį, mėnesio pabaigoje galėsite įvertinti, kaip jums sekasi valdyti savo išlaidas ir laikytis numatyto plano. Metų pabaigoje galėsite apibendrinti kiek pavyko sutaupyti per metus, įvertinti, kuriose srityse finansinės disciplinos dar trūksta.</t>
    </r>
  </si>
  <si>
    <t>Visame pasaulyje populiari taisyklė 50/30/20 siūlo būtiniausioms išlaidoms per mėnesį skirti apie 50 proc. mėnesio pajamų, 30 proc. numatyti kintančioms išlaidoms, o 20 proc. pajamų atidėti taupymui, investavimui. Būtiniausioms išlaidoms paprastai priskiriamos išlaidos būstui, maistui, mokesčiams. Kintančios išlaidos - avalynė ir apranga, pramogos ir kt. Taupymas padeda sukaupti lėšų rezervą nenumatytiems gyvenimo įvykiams, jaustis saugiau. Nepamirškite, kad taupyti iš anksto verta ir didesniems pirkiniams, atostogoms ar šventėms - geriausia, kai didesnės išlaidos neužgriūva netikėtai. Sėkmės!</t>
  </si>
  <si>
    <t>&lt;- Pasirinkti mėnesį</t>
  </si>
  <si>
    <t>&lt; - Įrašyti pajamas</t>
  </si>
  <si>
    <t>Mėnesio pradžioje įrašyti numatomas išlaidas, jo pabaigoje - faktines:</t>
  </si>
  <si>
    <t xml:space="preserve">   - &gt;</t>
  </si>
  <si>
    <t>Numatomos  išlaidos per mėn.</t>
  </si>
  <si>
    <t>Faktinės išlaidos per mėn.</t>
  </si>
  <si>
    <t>KITIEMS MOKESČIAMS</t>
  </si>
  <si>
    <t>IŠ VISO IŠLAIDŲ (apskaičiuoja skaičiuoklė)</t>
  </si>
  <si>
    <t>Būtinosioms išlaidoms skirkite 50% mėnesio pajamų</t>
  </si>
  <si>
    <t>Siekite taupymui atsidėti apie 20% mėnesio pajamų</t>
  </si>
  <si>
    <t>Kintančios išlaidos turėtų sudaryti iki 30 proc. mėnesio pajamų</t>
  </si>
  <si>
    <t>Dovanos</t>
  </si>
  <si>
    <t>Parama organizacijai "X"</t>
  </si>
  <si>
    <t>Koncertai</t>
  </si>
  <si>
    <r>
      <rPr>
        <b/>
        <i/>
        <sz val="11"/>
        <color theme="5"/>
        <rFont val="Aptos Narrow"/>
        <family val="2"/>
        <scheme val="minor"/>
      </rPr>
      <t>Pastaba!</t>
    </r>
    <r>
      <rPr>
        <i/>
        <sz val="11"/>
        <color theme="1"/>
        <rFont val="Aptos Narrow"/>
        <family val="2"/>
        <scheme val="minor"/>
      </rPr>
      <t xml:space="preserve"> Kitame puslapyje esančioje skaičiuoklėje informaciją suvesti reikia į šviesiai pilka spalva pažymėtus laukelius. Kitos dalys apskaičiuojamos automatiškai.</t>
    </r>
  </si>
  <si>
    <t>Balansas (mėnesio pajamos - mėnesio išlaidos)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</si>
</sst>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427]"/>
    <numFmt numFmtId="165" formatCode="#,##0.00\ [$€-1];[Red]\-#,##0.00\ [$€-1]"/>
    <numFmt numFmtId="166" formatCode="#,##0.00\ [$€-1]_);[Red]\(#,##0.00\ [$€-1]\)"/>
  </numFmts>
  <fonts count="25" x14ac:knownFonts="1">
    <font>
      <sz val="11"/>
      <color theme="1"/>
      <name val="Aptos Narrow"/>
      <family val="2"/>
      <scheme val="minor"/>
    </font>
    <font>
      <b/>
      <sz val="15"/>
      <color theme="3"/>
      <name val="Aptos Narrow"/>
      <family val="2"/>
      <scheme val="minor"/>
    </font>
    <font>
      <sz val="10"/>
      <color theme="1"/>
      <name val="Calibri"/>
      <family val="2"/>
    </font>
    <font>
      <b/>
      <sz val="10"/>
      <color theme="0"/>
      <name val="Calibri"/>
      <family val="2"/>
    </font>
    <font>
      <b/>
      <sz val="10"/>
      <color theme="1"/>
      <name val="Calibri"/>
      <family val="2"/>
    </font>
    <font>
      <sz val="10"/>
      <color theme="1"/>
      <name val="Verdana"/>
      <family val="2"/>
    </font>
    <font>
      <b/>
      <sz val="10"/>
      <color theme="1"/>
      <name val="Verdana"/>
      <family val="2"/>
    </font>
    <font>
      <sz val="24"/>
      <color theme="3"/>
      <name val="Verdana"/>
      <family val="2"/>
    </font>
    <font>
      <b/>
      <sz val="11"/>
      <color theme="1"/>
      <name val="Calibri"/>
      <family val="2"/>
    </font>
    <font>
      <b/>
      <sz val="11"/>
      <color theme="1"/>
      <name val="Aptos Narrow"/>
      <family val="2"/>
      <scheme val="minor"/>
    </font>
    <font>
      <i/>
      <sz val="11"/>
      <color theme="1"/>
      <name val="Aptos Narrow"/>
      <family val="2"/>
      <scheme val="minor"/>
    </font>
    <font>
      <b/>
      <sz val="12"/>
      <color theme="1"/>
      <name val="Aptos Narrow"/>
      <family val="2"/>
      <scheme val="minor"/>
    </font>
    <font>
      <sz val="14"/>
      <color theme="1"/>
      <name val="Aptos Narrow"/>
      <family val="2"/>
      <scheme val="minor"/>
    </font>
    <font>
      <i/>
      <sz val="14"/>
      <color theme="1"/>
      <name val="Aptos Narrow"/>
      <family val="2"/>
      <scheme val="minor"/>
    </font>
    <font>
      <b/>
      <i/>
      <sz val="8"/>
      <color theme="7" tint="0.39997558519241921"/>
      <name val="Verdana"/>
      <family val="2"/>
    </font>
    <font>
      <b/>
      <sz val="10"/>
      <color theme="7" tint="0.39997558519241921"/>
      <name val="Calibri"/>
      <family val="2"/>
    </font>
    <font>
      <b/>
      <i/>
      <sz val="10"/>
      <color theme="7" tint="0.39997558519241921"/>
      <name val="Calibri"/>
      <family val="2"/>
    </font>
    <font>
      <sz val="10"/>
      <color theme="6" tint="0.59999389629810485"/>
      <name val="Calibri"/>
      <family val="2"/>
    </font>
    <font>
      <b/>
      <sz val="11"/>
      <color theme="1"/>
      <name val="Verdana"/>
      <family val="2"/>
    </font>
    <font>
      <b/>
      <i/>
      <sz val="11"/>
      <color theme="7" tint="0.39997558519241921"/>
      <name val="Calibri"/>
      <family val="2"/>
    </font>
    <font>
      <b/>
      <i/>
      <sz val="11"/>
      <color theme="5"/>
      <name val="Aptos Narrow"/>
      <family val="2"/>
      <scheme val="minor"/>
    </font>
    <font>
      <sz val="10"/>
      <name val="Calibri"/>
      <family val="2"/>
    </font>
    <font>
      <sz val="11"/>
      <color rgb="FF0070C0"/>
      <name val="Aptos Narrow"/>
      <family val="2"/>
      <scheme val="minor"/>
    </font>
    <font>
      <sz val="11"/>
      <color theme="5"/>
      <name val="Aptos Narrow"/>
      <family val="2"/>
      <scheme val="minor"/>
    </font>
    <font>
      <sz val="11"/>
      <color theme="8"/>
      <name val="Aptos Narrow"/>
      <family val="2"/>
      <scheme val="minor"/>
    </font>
  </fonts>
  <fills count="9">
    <fill>
      <patternFill patternType="none"/>
    </fill>
    <fill>
      <patternFill patternType="gray125"/>
    </fill>
    <fill>
      <patternFill patternType="solid">
        <fgColor rgb="FF0A46A0"/>
        <bgColor indexed="64"/>
      </patternFill>
    </fill>
    <fill>
      <patternFill patternType="solid">
        <fgColor theme="2"/>
        <bgColor indexed="64"/>
      </patternFill>
    </fill>
    <fill>
      <patternFill patternType="solid">
        <fgColor theme="5"/>
        <bgColor indexed="64"/>
      </patternFill>
    </fill>
    <fill>
      <patternFill patternType="solid">
        <fgColor rgb="FF0070C0"/>
        <bgColor indexed="64"/>
      </patternFill>
    </fill>
    <fill>
      <patternFill patternType="solid">
        <fgColor theme="0"/>
        <bgColor indexed="64"/>
      </patternFill>
    </fill>
    <fill>
      <patternFill patternType="solid">
        <fgColor rgb="FF92D050"/>
        <bgColor indexed="64"/>
      </patternFill>
    </fill>
    <fill>
      <patternFill patternType="solid">
        <fgColor theme="8"/>
        <bgColor indexed="64"/>
      </patternFill>
    </fill>
  </fills>
  <borders count="29">
    <border>
      <left/>
      <right/>
      <top/>
      <bottom/>
      <diagonal/>
    </border>
    <border>
      <left/>
      <right/>
      <top/>
      <bottom style="thick">
        <color theme="4"/>
      </bottom>
      <diagonal/>
    </border>
    <border>
      <left style="hair">
        <color theme="1" tint="0.249977111117893"/>
      </left>
      <right/>
      <top style="hair">
        <color theme="1" tint="0.249977111117893"/>
      </top>
      <bottom/>
      <diagonal/>
    </border>
    <border>
      <left style="hair">
        <color theme="1" tint="0.249977111117893"/>
      </left>
      <right/>
      <top/>
      <bottom/>
      <diagonal/>
    </border>
    <border>
      <left style="hair">
        <color theme="1" tint="0.249977111117893"/>
      </left>
      <right/>
      <top/>
      <bottom style="hair">
        <color theme="1" tint="0.249977111117893"/>
      </bottom>
      <diagonal/>
    </border>
    <border>
      <left/>
      <right/>
      <top/>
      <bottom style="hair">
        <color theme="1" tint="0.249977111117893"/>
      </bottom>
      <diagonal/>
    </border>
    <border>
      <left/>
      <right style="hair">
        <color theme="1" tint="0.249977111117893"/>
      </right>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right/>
      <top style="hair">
        <color theme="1" tint="0.249977111117893"/>
      </top>
      <bottom style="hair">
        <color theme="1" tint="0.249977111117893"/>
      </bottom>
      <diagonal/>
    </border>
    <border>
      <left style="hair">
        <color theme="1" tint="0.249977111117893"/>
      </left>
      <right/>
      <top style="hair">
        <color theme="1" tint="0.249977111117893"/>
      </top>
      <bottom style="hair">
        <color theme="1" tint="0.249977111117893"/>
      </bottom>
      <diagonal/>
    </border>
    <border>
      <left style="hair">
        <color theme="1" tint="0.249977111117893"/>
      </left>
      <right style="hair">
        <color theme="1" tint="0.249977111117893"/>
      </right>
      <top style="hair">
        <color theme="1" tint="0.249977111117893"/>
      </top>
      <bottom/>
      <diagonal/>
    </border>
    <border>
      <left style="hair">
        <color theme="1" tint="0.249977111117893"/>
      </left>
      <right style="hair">
        <color theme="1" tint="0.249977111117893"/>
      </right>
      <top/>
      <bottom/>
      <diagonal/>
    </border>
    <border>
      <left style="hair">
        <color theme="1" tint="0.249977111117893"/>
      </left>
      <right style="hair">
        <color theme="1" tint="0.249977111117893"/>
      </right>
      <top/>
      <bottom style="hair">
        <color theme="1" tint="0.249977111117893"/>
      </bottom>
      <diagonal/>
    </border>
    <border>
      <left/>
      <right/>
      <top/>
      <bottom style="medium">
        <color theme="1" tint="0.249977111117893"/>
      </bottom>
      <diagonal/>
    </border>
    <border>
      <left/>
      <right/>
      <top style="medium">
        <color theme="1" tint="0.249977111117893"/>
      </top>
      <bottom/>
      <diagonal/>
    </border>
    <border>
      <left style="medium">
        <color theme="1" tint="0.249977111117893"/>
      </left>
      <right/>
      <top style="medium">
        <color theme="1" tint="0.249977111117893"/>
      </top>
      <bottom/>
      <diagonal/>
    </border>
    <border>
      <left/>
      <right style="medium">
        <color theme="1" tint="0.249977111117893"/>
      </right>
      <top style="medium">
        <color theme="1" tint="0.249977111117893"/>
      </top>
      <bottom/>
      <diagonal/>
    </border>
    <border>
      <left style="medium">
        <color theme="1" tint="0.249977111117893"/>
      </left>
      <right/>
      <top/>
      <bottom style="medium">
        <color theme="1" tint="0.249977111117893"/>
      </bottom>
      <diagonal/>
    </border>
    <border>
      <left/>
      <right style="medium">
        <color theme="1" tint="0.249977111117893"/>
      </right>
      <top/>
      <bottom style="medium">
        <color theme="1" tint="0.249977111117893"/>
      </bottom>
      <diagonal/>
    </border>
    <border>
      <left/>
      <right/>
      <top style="hair">
        <color theme="1" tint="0.249977111117893"/>
      </top>
      <bottom/>
      <diagonal/>
    </border>
    <border>
      <left/>
      <right style="hair">
        <color theme="1" tint="0.249977111117893"/>
      </right>
      <top/>
      <bottom/>
      <diagonal/>
    </border>
    <border>
      <left style="hair">
        <color theme="1" tint="0.249977111117893"/>
      </left>
      <right/>
      <top style="medium">
        <color theme="1" tint="0.249977111117893"/>
      </top>
      <bottom style="hair">
        <color theme="1" tint="0.249977111117893"/>
      </bottom>
      <diagonal/>
    </border>
    <border>
      <left/>
      <right/>
      <top style="medium">
        <color theme="1" tint="0.249977111117893"/>
      </top>
      <bottom style="hair">
        <color theme="1" tint="0.249977111117893"/>
      </bottom>
      <diagonal/>
    </border>
    <border>
      <left/>
      <right style="hair">
        <color theme="1" tint="0.249977111117893"/>
      </right>
      <top style="medium">
        <color theme="1" tint="0.249977111117893"/>
      </top>
      <bottom style="hair">
        <color theme="1" tint="0.249977111117893"/>
      </bottom>
      <diagonal/>
    </border>
    <border>
      <left/>
      <right style="hair">
        <color theme="1" tint="0.249977111117893"/>
      </right>
      <top style="hair">
        <color theme="1" tint="0.249977111117893"/>
      </top>
      <bottom/>
      <diagonal/>
    </border>
    <border>
      <left style="medium">
        <color theme="1" tint="0.249977111117893"/>
      </left>
      <right/>
      <top/>
      <bottom/>
      <diagonal/>
    </border>
    <border>
      <left/>
      <right style="medium">
        <color theme="1" tint="0.249977111117893"/>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1" applyNumberFormat="0" applyFill="0" applyAlignment="0" applyProtection="0"/>
  </cellStyleXfs>
  <cellXfs count="86">
    <xf numFmtId="0" fontId="0" fillId="0" borderId="0" xfId="0"/>
    <xf numFmtId="0" fontId="2" fillId="0" borderId="0" xfId="0" applyFont="1"/>
    <xf numFmtId="165" fontId="2" fillId="0" borderId="0" xfId="0" applyNumberFormat="1" applyFont="1"/>
    <xf numFmtId="0" fontId="2" fillId="0" borderId="5" xfId="0" applyFont="1" applyBorder="1"/>
    <xf numFmtId="0" fontId="5" fillId="0" borderId="0" xfId="0" applyFont="1"/>
    <xf numFmtId="0" fontId="5" fillId="0" borderId="9" xfId="0" applyFont="1" applyBorder="1"/>
    <xf numFmtId="0" fontId="5" fillId="0" borderId="8" xfId="0" applyFont="1" applyBorder="1"/>
    <xf numFmtId="0" fontId="5" fillId="0" borderId="4" xfId="0" applyFont="1" applyBorder="1"/>
    <xf numFmtId="0" fontId="5" fillId="0" borderId="5" xfId="0" applyFont="1" applyBorder="1"/>
    <xf numFmtId="0" fontId="7" fillId="0" borderId="5" xfId="1" applyFont="1" applyFill="1" applyBorder="1"/>
    <xf numFmtId="0" fontId="0" fillId="5" borderId="0" xfId="0" applyFill="1"/>
    <xf numFmtId="0" fontId="9" fillId="0" borderId="0" xfId="0" applyFont="1" applyAlignment="1">
      <alignment horizontal="center" vertical="center"/>
    </xf>
    <xf numFmtId="0" fontId="11" fillId="6" borderId="0" xfId="0" applyFont="1" applyFill="1" applyAlignment="1">
      <alignment horizontal="center" vertical="center"/>
    </xf>
    <xf numFmtId="0" fontId="0" fillId="7" borderId="0" xfId="0" applyFill="1"/>
    <xf numFmtId="0" fontId="12" fillId="0" borderId="0" xfId="0" applyFont="1" applyAlignment="1">
      <alignment horizontal="left" vertical="top" wrapText="1"/>
    </xf>
    <xf numFmtId="0" fontId="0" fillId="0" borderId="0" xfId="0" applyAlignment="1">
      <alignment vertical="center" wrapText="1"/>
    </xf>
    <xf numFmtId="0" fontId="2" fillId="0" borderId="9" xfId="0" applyFont="1" applyBorder="1"/>
    <xf numFmtId="165" fontId="2" fillId="0" borderId="7" xfId="0" applyNumberFormat="1" applyFont="1" applyBorder="1"/>
    <xf numFmtId="165" fontId="2" fillId="0" borderId="6" xfId="0" applyNumberFormat="1" applyFont="1" applyBorder="1"/>
    <xf numFmtId="0" fontId="2" fillId="0" borderId="3" xfId="0" applyFont="1" applyBorder="1"/>
    <xf numFmtId="165" fontId="2" fillId="0" borderId="20" xfId="0" applyNumberFormat="1" applyFont="1" applyBorder="1"/>
    <xf numFmtId="0" fontId="4" fillId="0" borderId="21" xfId="0" applyFont="1" applyBorder="1"/>
    <xf numFmtId="0" fontId="2" fillId="0" borderId="22" xfId="0" applyFont="1" applyBorder="1"/>
    <xf numFmtId="165" fontId="2" fillId="0" borderId="23" xfId="0" applyNumberFormat="1" applyFont="1" applyBorder="1"/>
    <xf numFmtId="0" fontId="3" fillId="4" borderId="2" xfId="0" applyFont="1" applyFill="1" applyBorder="1"/>
    <xf numFmtId="0" fontId="3" fillId="4" borderId="19" xfId="0" applyFont="1" applyFill="1" applyBorder="1"/>
    <xf numFmtId="0" fontId="3" fillId="4" borderId="24" xfId="0" applyFont="1" applyFill="1" applyBorder="1"/>
    <xf numFmtId="165" fontId="4" fillId="0" borderId="23" xfId="0" applyNumberFormat="1" applyFont="1" applyBorder="1"/>
    <xf numFmtId="0" fontId="3" fillId="2" borderId="2" xfId="0" applyFont="1" applyFill="1" applyBorder="1"/>
    <xf numFmtId="0" fontId="3" fillId="2" borderId="19" xfId="0" applyFont="1" applyFill="1" applyBorder="1"/>
    <xf numFmtId="0" fontId="3" fillId="2" borderId="24" xfId="0" applyFont="1" applyFill="1" applyBorder="1"/>
    <xf numFmtId="0" fontId="2" fillId="0" borderId="4" xfId="0" applyFont="1" applyBorder="1"/>
    <xf numFmtId="165" fontId="2" fillId="0" borderId="22" xfId="0" applyNumberFormat="1" applyFont="1" applyBorder="1"/>
    <xf numFmtId="165" fontId="4" fillId="0" borderId="22" xfId="0" applyNumberFormat="1" applyFont="1" applyBorder="1"/>
    <xf numFmtId="0" fontId="14" fillId="0" borderId="0" xfId="0" applyFont="1"/>
    <xf numFmtId="0" fontId="16" fillId="0" borderId="0" xfId="0" applyFont="1"/>
    <xf numFmtId="0" fontId="17" fillId="0" borderId="0" xfId="0" applyFont="1"/>
    <xf numFmtId="165" fontId="2" fillId="3" borderId="5" xfId="0" applyNumberFormat="1" applyFont="1" applyFill="1" applyBorder="1"/>
    <xf numFmtId="165" fontId="2" fillId="3" borderId="8" xfId="0" applyNumberFormat="1" applyFont="1" applyFill="1" applyBorder="1"/>
    <xf numFmtId="165" fontId="2" fillId="3" borderId="0" xfId="0" applyNumberFormat="1" applyFont="1" applyFill="1"/>
    <xf numFmtId="165" fontId="5" fillId="3" borderId="7" xfId="0" applyNumberFormat="1" applyFont="1" applyFill="1" applyBorder="1"/>
    <xf numFmtId="165" fontId="5" fillId="3" borderId="6" xfId="0" applyNumberFormat="1" applyFont="1" applyFill="1" applyBorder="1"/>
    <xf numFmtId="0" fontId="2" fillId="3" borderId="5" xfId="0" applyFont="1" applyFill="1" applyBorder="1"/>
    <xf numFmtId="0" fontId="2" fillId="3" borderId="8" xfId="0" applyFont="1" applyFill="1" applyBorder="1"/>
    <xf numFmtId="0" fontId="2" fillId="3" borderId="0" xfId="0" applyFont="1" applyFill="1"/>
    <xf numFmtId="0" fontId="10" fillId="3" borderId="0" xfId="0" applyFont="1" applyFill="1" applyAlignment="1">
      <alignment vertical="center" wrapText="1"/>
    </xf>
    <xf numFmtId="165" fontId="21" fillId="0" borderId="23" xfId="0" applyNumberFormat="1" applyFont="1" applyBorder="1"/>
    <xf numFmtId="0" fontId="3" fillId="8" borderId="0" xfId="0" applyFont="1" applyFill="1"/>
    <xf numFmtId="0" fontId="3" fillId="8" borderId="19" xfId="0" applyFont="1" applyFill="1" applyBorder="1"/>
    <xf numFmtId="0" fontId="3" fillId="8" borderId="2" xfId="0" applyFont="1" applyFill="1" applyBorder="1"/>
    <xf numFmtId="0" fontId="3" fillId="8" borderId="24" xfId="0" applyFont="1" applyFill="1" applyBorder="1"/>
    <xf numFmtId="0" fontId="0" fillId="8" borderId="0" xfId="0" applyFill="1"/>
    <xf numFmtId="0" fontId="0" fillId="4" borderId="0" xfId="0" applyFill="1"/>
    <xf numFmtId="9" fontId="22" fillId="0" borderId="0" xfId="0" applyNumberFormat="1" applyFont="1"/>
    <xf numFmtId="9" fontId="23" fillId="0" borderId="0" xfId="0" applyNumberFormat="1" applyFont="1"/>
    <xf numFmtId="9" fontId="24" fillId="0" borderId="0" xfId="0" applyNumberFormat="1" applyFont="1"/>
    <xf numFmtId="0" fontId="18" fillId="0" borderId="0" xfId="0"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15" fillId="0" borderId="0" xfId="0" applyFont="1" applyAlignment="1">
      <alignment horizontal="center" vertical="center" textRotation="180" wrapText="1"/>
    </xf>
    <xf numFmtId="0" fontId="19" fillId="0" borderId="0" xfId="0" applyFont="1" applyAlignment="1">
      <alignment horizontal="center"/>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164" fontId="2" fillId="0" borderId="15" xfId="0" applyNumberFormat="1" applyFont="1" applyBorder="1" applyAlignment="1">
      <alignment horizontal="center" vertical="center"/>
    </xf>
    <xf numFmtId="164" fontId="2" fillId="0" borderId="16" xfId="0" applyNumberFormat="1" applyFont="1" applyBorder="1" applyAlignment="1">
      <alignment horizontal="center" vertical="center"/>
    </xf>
    <xf numFmtId="164" fontId="2" fillId="0" borderId="17" xfId="0" applyNumberFormat="1" applyFont="1" applyBorder="1" applyAlignment="1">
      <alignment horizontal="center" vertical="center"/>
    </xf>
    <xf numFmtId="164" fontId="2" fillId="0" borderId="18" xfId="0" applyNumberFormat="1" applyFont="1" applyBorder="1" applyAlignment="1">
      <alignment horizontal="center" vertical="center"/>
    </xf>
    <xf numFmtId="164" fontId="2" fillId="0" borderId="25" xfId="0" applyNumberFormat="1" applyFont="1" applyBorder="1" applyAlignment="1">
      <alignment horizontal="center" vertical="center"/>
    </xf>
    <xf numFmtId="164" fontId="2" fillId="0" borderId="26" xfId="0" applyNumberFormat="1" applyFont="1" applyBorder="1" applyAlignment="1">
      <alignment horizontal="center" vertical="center"/>
    </xf>
    <xf numFmtId="0" fontId="2" fillId="0" borderId="28" xfId="0" applyFont="1" applyBorder="1" applyAlignment="1">
      <alignment horizont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166" fontId="2" fillId="0" borderId="27" xfId="0" applyNumberFormat="1" applyFont="1" applyBorder="1" applyAlignment="1">
      <alignment horizontal="center"/>
    </xf>
    <xf numFmtId="0" fontId="8" fillId="6" borderId="1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0" xfId="0" applyFont="1" applyFill="1" applyBorder="1" applyAlignment="1">
      <alignment horizontal="center" vertical="center" wrapText="1"/>
    </xf>
  </cellXfs>
  <cellStyles count="2">
    <cellStyle name="Heading 1" xfId="1" builtinId="16"/>
    <cellStyle name="Normal" xfId="0" builtinId="0"/>
  </cellStyles>
  <dxfs count="23">
    <dxf>
      <font>
        <color rgb="FF9C0006"/>
      </font>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1803400</xdr:colOff>
      <xdr:row>1</xdr:row>
      <xdr:rowOff>50800</xdr:rowOff>
    </xdr:from>
    <xdr:to>
      <xdr:col>10</xdr:col>
      <xdr:colOff>687444</xdr:colOff>
      <xdr:row>1</xdr:row>
      <xdr:rowOff>599440</xdr:rowOff>
    </xdr:to>
    <xdr:pic>
      <xdr:nvPicPr>
        <xdr:cNvPr id="3" name="Picture 2">
          <a:extLst>
            <a:ext uri="{FF2B5EF4-FFF2-40B4-BE49-F238E27FC236}">
              <a16:creationId xmlns:a16="http://schemas.microsoft.com/office/drawing/2014/main" id="{305C8209-D05A-4E2D-8DBD-7FECA7A558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5100" y="234950"/>
          <a:ext cx="2243194" cy="548640"/>
        </a:xfrm>
        <a:prstGeom prst="rect">
          <a:avLst/>
        </a:prstGeom>
      </xdr:spPr>
    </xdr:pic>
    <xdr:clientData/>
  </xdr:twoCellAnchor>
  <xdr:twoCellAnchor>
    <xdr:from>
      <xdr:col>11</xdr:col>
      <xdr:colOff>141111</xdr:colOff>
      <xdr:row>39</xdr:row>
      <xdr:rowOff>21166</xdr:rowOff>
    </xdr:from>
    <xdr:to>
      <xdr:col>12</xdr:col>
      <xdr:colOff>289278</xdr:colOff>
      <xdr:row>45</xdr:row>
      <xdr:rowOff>92362</xdr:rowOff>
    </xdr:to>
    <xdr:sp macro="" textlink="">
      <xdr:nvSpPr>
        <xdr:cNvPr id="2" name="Rectangle 1">
          <a:extLst>
            <a:ext uri="{FF2B5EF4-FFF2-40B4-BE49-F238E27FC236}">
              <a16:creationId xmlns:a16="http://schemas.microsoft.com/office/drawing/2014/main" id="{DF1A0A99-32EE-5504-2126-29DFD72204AF}"/>
            </a:ext>
          </a:extLst>
        </xdr:cNvPr>
        <xdr:cNvSpPr/>
      </xdr:nvSpPr>
      <xdr:spPr>
        <a:xfrm>
          <a:off x="16339384" y="7670030"/>
          <a:ext cx="1631758" cy="1191105"/>
        </a:xfrm>
        <a:prstGeom prst="rect">
          <a:avLst/>
        </a:prstGeom>
        <a:ln w="31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lt-LT" sz="1100" kern="1200">
              <a:solidFill>
                <a:schemeClr val="accent2"/>
              </a:solidFill>
            </a:rPr>
            <a:t>Būtų puiku, jei per</a:t>
          </a:r>
          <a:r>
            <a:rPr lang="lt-LT" sz="1100" kern="1200" baseline="0">
              <a:solidFill>
                <a:schemeClr val="accent2"/>
              </a:solidFill>
            </a:rPr>
            <a:t> mėnesį taupymui pavyktų atidėti apie </a:t>
          </a:r>
          <a:r>
            <a:rPr lang="en-US" sz="1100" kern="1200" baseline="0">
              <a:solidFill>
                <a:schemeClr val="accent2"/>
              </a:solidFill>
            </a:rPr>
            <a:t>20 proc. </a:t>
          </a:r>
          <a:r>
            <a:rPr lang="lt-LT" sz="1100" kern="1200" baseline="0">
              <a:solidFill>
                <a:schemeClr val="accent2"/>
              </a:solidFill>
            </a:rPr>
            <a:t>pajamų</a:t>
          </a:r>
          <a:r>
            <a:rPr lang="en-US" sz="1100" kern="1200" baseline="0">
              <a:solidFill>
                <a:schemeClr val="accent2"/>
              </a:solidFill>
            </a:rPr>
            <a:t>. </a:t>
          </a:r>
          <a:r>
            <a:rPr lang="lt-LT" sz="1100" kern="1200" baseline="0">
              <a:solidFill>
                <a:schemeClr val="accent6"/>
              </a:solidFill>
            </a:rPr>
            <a:t>Žalia spalva reiškia, kad šį mėnesį taupymui skyrei daugiau lėšų nei planavai</a:t>
          </a:r>
          <a:r>
            <a:rPr lang="en-US" sz="1100" kern="1200" baseline="0">
              <a:solidFill>
                <a:schemeClr val="accent6"/>
              </a:solidFill>
            </a:rPr>
            <a:t>!</a:t>
          </a:r>
        </a:p>
        <a:p>
          <a:pPr algn="l"/>
          <a:endParaRPr lang="en-US" sz="1100" kern="1200">
            <a:solidFill>
              <a:schemeClr val="accent2"/>
            </a:solidFill>
          </a:endParaRPr>
        </a:p>
      </xdr:txBody>
    </xdr:sp>
    <xdr:clientData/>
  </xdr:twoCellAnchor>
  <xdr:twoCellAnchor>
    <xdr:from>
      <xdr:col>9</xdr:col>
      <xdr:colOff>17318</xdr:colOff>
      <xdr:row>64</xdr:row>
      <xdr:rowOff>63500</xdr:rowOff>
    </xdr:from>
    <xdr:to>
      <xdr:col>10</xdr:col>
      <xdr:colOff>738908</xdr:colOff>
      <xdr:row>72</xdr:row>
      <xdr:rowOff>5773</xdr:rowOff>
    </xdr:to>
    <xdr:sp macro="" textlink="">
      <xdr:nvSpPr>
        <xdr:cNvPr id="4" name="Rectangle 3">
          <a:extLst>
            <a:ext uri="{FF2B5EF4-FFF2-40B4-BE49-F238E27FC236}">
              <a16:creationId xmlns:a16="http://schemas.microsoft.com/office/drawing/2014/main" id="{D40A615C-7DEF-4110-B46F-278682BEA312}"/>
            </a:ext>
          </a:extLst>
        </xdr:cNvPr>
        <xdr:cNvSpPr/>
      </xdr:nvSpPr>
      <xdr:spPr>
        <a:xfrm>
          <a:off x="13981545" y="12538364"/>
          <a:ext cx="2170545" cy="1420091"/>
        </a:xfrm>
        <a:prstGeom prst="rect">
          <a:avLst/>
        </a:prstGeom>
        <a:ln w="3175">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1100" kern="1200">
              <a:solidFill>
                <a:schemeClr val="accent6"/>
              </a:solidFill>
            </a:rPr>
            <a:t>Jei skirtumo laukelyje matai teigiam</a:t>
          </a:r>
          <a:r>
            <a:rPr lang="lt-LT" sz="1100" kern="1200">
              <a:solidFill>
                <a:schemeClr val="accent6"/>
              </a:solidFill>
            </a:rPr>
            <a:t>ą</a:t>
          </a:r>
          <a:r>
            <a:rPr lang="lt-LT" sz="1100" kern="1200" baseline="0">
              <a:solidFill>
                <a:schemeClr val="accent6"/>
              </a:solidFill>
            </a:rPr>
            <a:t> sumą - sveikiname, šį mėnesį išleidai mažiau nei planavai.</a:t>
          </a:r>
          <a:r>
            <a:rPr lang="en-US" sz="1100" kern="1200" baseline="0">
              <a:solidFill>
                <a:schemeClr val="accent6"/>
              </a:solidFill>
            </a:rPr>
            <a:t> Ar nevir</a:t>
          </a:r>
          <a:r>
            <a:rPr lang="lt-LT" sz="1100" kern="1200" baseline="0">
              <a:solidFill>
                <a:schemeClr val="accent6"/>
              </a:solidFill>
            </a:rPr>
            <a:t>šyjai mėnesio pajamų? Jei pavyko sutaupyti, įvertink galimybes dalį lėšų atidėti santaupoms ar investicijoms. </a:t>
          </a:r>
          <a:endParaRPr lang="en-US" sz="1100" kern="1200">
            <a:solidFill>
              <a:schemeClr val="accent6"/>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1382-57D6-4460-91FF-E77CFFF7B301}">
  <dimension ref="A1:C10"/>
  <sheetViews>
    <sheetView showGridLines="0" workbookViewId="0">
      <selection activeCell="G4" sqref="G4"/>
    </sheetView>
  </sheetViews>
  <sheetFormatPr defaultRowHeight="14.5" x14ac:dyDescent="0.35"/>
  <cols>
    <col min="1" max="1" width="104" customWidth="1"/>
    <col min="3" max="3" width="19" customWidth="1"/>
  </cols>
  <sheetData>
    <row r="1" spans="1:3" ht="19" customHeight="1" x14ac:dyDescent="0.35"/>
    <row r="2" spans="1:3" ht="23" customHeight="1" x14ac:dyDescent="0.35">
      <c r="A2" s="12" t="s">
        <v>69</v>
      </c>
    </row>
    <row r="3" spans="1:3" ht="6" customHeight="1" x14ac:dyDescent="0.35">
      <c r="A3" s="10"/>
    </row>
    <row r="4" spans="1:3" ht="189.5" customHeight="1" x14ac:dyDescent="0.35">
      <c r="A4" s="14" t="s">
        <v>71</v>
      </c>
      <c r="C4" s="45" t="s">
        <v>87</v>
      </c>
    </row>
    <row r="5" spans="1:3" ht="5.5" customHeight="1" x14ac:dyDescent="0.35">
      <c r="A5" s="10"/>
    </row>
    <row r="7" spans="1:3" ht="27.5" customHeight="1" x14ac:dyDescent="0.35">
      <c r="A7" s="11" t="s">
        <v>70</v>
      </c>
    </row>
    <row r="8" spans="1:3" ht="6" customHeight="1" x14ac:dyDescent="0.35">
      <c r="A8" s="13"/>
    </row>
    <row r="9" spans="1:3" ht="90.5" customHeight="1" x14ac:dyDescent="0.35">
      <c r="A9" s="15" t="s">
        <v>72</v>
      </c>
    </row>
    <row r="10" spans="1:3" ht="6" customHeight="1" x14ac:dyDescent="0.35">
      <c r="A10"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297E3-7A21-4B91-8E99-44049236837D}">
  <dimension ref="B1:L67"/>
  <sheetViews>
    <sheetView showGridLines="0" tabSelected="1" topLeftCell="C1" zoomScale="110" zoomScaleNormal="90" workbookViewId="0">
      <selection activeCell="I69" sqref="I69"/>
    </sheetView>
  </sheetViews>
  <sheetFormatPr defaultRowHeight="14.5" x14ac:dyDescent="0.35"/>
  <cols>
    <col min="1" max="1" width="3.1796875" customWidth="1"/>
    <col min="2" max="2" width="27.90625" customWidth="1"/>
    <col min="3" max="3" width="48.54296875" customWidth="1"/>
    <col min="4" max="4" width="30.6328125" customWidth="1"/>
    <col min="5" max="5" width="12.08984375" customWidth="1"/>
    <col min="8" max="8" width="32.6328125" customWidth="1"/>
    <col min="9" max="9" width="27.36328125" customWidth="1"/>
    <col min="10" max="10" width="20.7265625" customWidth="1"/>
    <col min="11" max="11" width="11.26953125" customWidth="1"/>
    <col min="12" max="12" width="21.26953125" customWidth="1"/>
  </cols>
  <sheetData>
    <row r="1" spans="2:12" x14ac:dyDescent="0.35">
      <c r="B1" s="1"/>
      <c r="C1" s="1"/>
      <c r="D1" s="1"/>
      <c r="E1" s="1"/>
      <c r="F1" s="1"/>
      <c r="G1" s="1"/>
      <c r="H1" s="1"/>
      <c r="I1" s="1"/>
      <c r="J1" s="1"/>
      <c r="K1" s="1"/>
      <c r="L1" s="1"/>
    </row>
    <row r="2" spans="2:12" ht="49.5" customHeight="1" x14ac:dyDescent="0.6">
      <c r="B2" s="9" t="s">
        <v>0</v>
      </c>
      <c r="C2" s="3"/>
      <c r="D2" s="3"/>
      <c r="E2" s="1"/>
      <c r="F2" s="1"/>
      <c r="G2" s="1"/>
      <c r="H2" s="1"/>
      <c r="I2" s="1"/>
      <c r="J2" s="1"/>
      <c r="K2" s="1"/>
      <c r="L2" s="1"/>
    </row>
    <row r="3" spans="2:12" x14ac:dyDescent="0.35">
      <c r="B3" s="1"/>
      <c r="C3" s="1"/>
      <c r="D3" s="1"/>
      <c r="E3" s="1"/>
      <c r="F3" s="1"/>
      <c r="G3" s="1"/>
      <c r="H3" s="1"/>
      <c r="I3" s="1"/>
      <c r="J3" s="1"/>
      <c r="K3" s="1"/>
      <c r="L3" s="1"/>
    </row>
    <row r="4" spans="2:12" x14ac:dyDescent="0.35">
      <c r="B4" s="57" t="s">
        <v>1</v>
      </c>
      <c r="C4" s="5" t="s">
        <v>2</v>
      </c>
      <c r="D4" s="6"/>
      <c r="E4" s="40">
        <v>10000</v>
      </c>
      <c r="F4" s="35" t="s">
        <v>74</v>
      </c>
      <c r="G4" s="1"/>
      <c r="H4" s="60" t="s">
        <v>3</v>
      </c>
      <c r="I4" s="63"/>
      <c r="J4" s="34" t="s">
        <v>73</v>
      </c>
      <c r="K4" s="4"/>
      <c r="L4" s="1"/>
    </row>
    <row r="5" spans="2:12" x14ac:dyDescent="0.35">
      <c r="B5" s="58"/>
      <c r="C5" s="5" t="s">
        <v>4</v>
      </c>
      <c r="D5" s="6"/>
      <c r="E5" s="40">
        <v>300</v>
      </c>
      <c r="F5" s="1"/>
      <c r="G5" s="1"/>
      <c r="H5" s="61"/>
      <c r="I5" s="64"/>
      <c r="J5" s="4"/>
      <c r="K5" s="4"/>
      <c r="L5" s="1"/>
    </row>
    <row r="6" spans="2:12" x14ac:dyDescent="0.35">
      <c r="B6" s="59"/>
      <c r="C6" s="7" t="s">
        <v>5</v>
      </c>
      <c r="D6" s="8"/>
      <c r="E6" s="41">
        <f>SUM(E4:E5)</f>
        <v>10300</v>
      </c>
      <c r="F6" s="1"/>
      <c r="G6" s="1"/>
      <c r="H6" s="62"/>
      <c r="I6" s="65"/>
      <c r="J6" s="4"/>
      <c r="K6" s="4"/>
      <c r="L6" s="1"/>
    </row>
    <row r="7" spans="2:12" x14ac:dyDescent="0.35">
      <c r="B7" s="1"/>
      <c r="C7" s="1"/>
      <c r="D7" s="1"/>
      <c r="E7" s="1"/>
      <c r="F7" s="1"/>
      <c r="G7" s="1"/>
      <c r="H7" s="1"/>
      <c r="I7" s="1"/>
      <c r="J7" s="1"/>
      <c r="K7" s="1"/>
      <c r="L7" s="1"/>
    </row>
    <row r="8" spans="2:12" x14ac:dyDescent="0.35">
      <c r="B8" s="67" t="s">
        <v>75</v>
      </c>
      <c r="C8" s="67"/>
      <c r="D8" s="67"/>
      <c r="E8" s="67"/>
      <c r="F8" s="1"/>
      <c r="G8" s="1"/>
      <c r="H8" s="67" t="s">
        <v>75</v>
      </c>
      <c r="I8" s="67"/>
      <c r="J8" s="67"/>
      <c r="K8" s="67"/>
      <c r="L8" s="1"/>
    </row>
    <row r="9" spans="2:12" ht="21.5" customHeight="1" x14ac:dyDescent="0.35">
      <c r="B9" s="66" t="s">
        <v>76</v>
      </c>
      <c r="C9" s="66"/>
      <c r="D9" s="66"/>
      <c r="E9" s="66"/>
      <c r="F9" s="1"/>
      <c r="G9" s="1"/>
      <c r="H9" s="66" t="s">
        <v>76</v>
      </c>
      <c r="I9" s="66"/>
      <c r="J9" s="66"/>
      <c r="K9" s="66"/>
      <c r="L9" s="1"/>
    </row>
    <row r="10" spans="2:12" ht="5" customHeight="1" x14ac:dyDescent="0.35">
      <c r="B10" s="1"/>
      <c r="C10" s="1"/>
      <c r="D10" s="1"/>
      <c r="E10" s="1"/>
      <c r="F10" s="1"/>
      <c r="G10" s="1"/>
      <c r="H10" s="1"/>
      <c r="I10" s="1"/>
      <c r="J10" s="1"/>
      <c r="K10" s="1"/>
      <c r="L10" s="1"/>
    </row>
    <row r="11" spans="2:12" x14ac:dyDescent="0.35">
      <c r="B11" s="28" t="s">
        <v>15</v>
      </c>
      <c r="C11" s="29" t="s">
        <v>77</v>
      </c>
      <c r="D11" s="29" t="s">
        <v>78</v>
      </c>
      <c r="E11" s="30" t="s">
        <v>6</v>
      </c>
      <c r="F11" s="1"/>
      <c r="G11" s="1"/>
      <c r="H11" s="49" t="s">
        <v>16</v>
      </c>
      <c r="I11" s="48" t="s">
        <v>77</v>
      </c>
      <c r="J11" s="48" t="s">
        <v>78</v>
      </c>
      <c r="K11" s="50" t="s">
        <v>6</v>
      </c>
      <c r="L11" s="1"/>
    </row>
    <row r="12" spans="2:12" x14ac:dyDescent="0.35">
      <c r="B12" s="31" t="s">
        <v>7</v>
      </c>
      <c r="C12" s="37">
        <v>1000</v>
      </c>
      <c r="D12" s="37">
        <v>1000</v>
      </c>
      <c r="E12" s="18">
        <f>C12-D12</f>
        <v>0</v>
      </c>
      <c r="F12" s="1"/>
      <c r="G12" s="1"/>
      <c r="H12" s="31" t="s">
        <v>63</v>
      </c>
      <c r="I12" s="42">
        <v>15</v>
      </c>
      <c r="J12" s="42">
        <v>10</v>
      </c>
      <c r="K12" s="18">
        <f>I12-J12</f>
        <v>5</v>
      </c>
      <c r="L12" s="1"/>
    </row>
    <row r="13" spans="2:12" x14ac:dyDescent="0.35">
      <c r="B13" s="16" t="s">
        <v>18</v>
      </c>
      <c r="C13" s="38">
        <v>54</v>
      </c>
      <c r="D13" s="38">
        <v>40</v>
      </c>
      <c r="E13" s="17">
        <f t="shared" ref="E13:E21" si="0">C13-D13</f>
        <v>14</v>
      </c>
      <c r="F13" s="1"/>
      <c r="G13" s="1"/>
      <c r="H13" s="16" t="s">
        <v>64</v>
      </c>
      <c r="I13" s="43">
        <v>20</v>
      </c>
      <c r="J13" s="43">
        <v>5</v>
      </c>
      <c r="K13" s="18">
        <f t="shared" ref="K13:K20" si="1">I13-J13</f>
        <v>15</v>
      </c>
      <c r="L13" s="1"/>
    </row>
    <row r="14" spans="2:12" x14ac:dyDescent="0.35">
      <c r="B14" s="16" t="s">
        <v>8</v>
      </c>
      <c r="C14" s="38">
        <v>44</v>
      </c>
      <c r="D14" s="38">
        <v>40</v>
      </c>
      <c r="E14" s="17">
        <f t="shared" si="0"/>
        <v>4</v>
      </c>
      <c r="F14" s="1"/>
      <c r="G14" s="1"/>
      <c r="H14" s="16" t="s">
        <v>65</v>
      </c>
      <c r="I14" s="43">
        <v>10</v>
      </c>
      <c r="J14" s="43">
        <v>0</v>
      </c>
      <c r="K14" s="18">
        <f t="shared" si="1"/>
        <v>10</v>
      </c>
      <c r="L14" s="1"/>
    </row>
    <row r="15" spans="2:12" x14ac:dyDescent="0.35">
      <c r="B15" s="16" t="s">
        <v>9</v>
      </c>
      <c r="C15" s="38">
        <v>22</v>
      </c>
      <c r="D15" s="38">
        <v>20</v>
      </c>
      <c r="E15" s="17">
        <f t="shared" si="0"/>
        <v>2</v>
      </c>
      <c r="F15" s="1"/>
      <c r="G15" s="1"/>
      <c r="H15" s="16" t="s">
        <v>86</v>
      </c>
      <c r="I15" s="43">
        <v>50</v>
      </c>
      <c r="J15" s="43">
        <v>50</v>
      </c>
      <c r="K15" s="18">
        <f t="shared" si="1"/>
        <v>0</v>
      </c>
      <c r="L15" s="1"/>
    </row>
    <row r="16" spans="2:12" x14ac:dyDescent="0.35">
      <c r="B16" s="31" t="s">
        <v>10</v>
      </c>
      <c r="C16" s="37">
        <v>8</v>
      </c>
      <c r="D16" s="37">
        <v>8</v>
      </c>
      <c r="E16" s="18">
        <f t="shared" si="0"/>
        <v>0</v>
      </c>
      <c r="F16" s="1"/>
      <c r="G16" s="1"/>
      <c r="H16" s="16" t="s">
        <v>66</v>
      </c>
      <c r="I16" s="43">
        <v>20</v>
      </c>
      <c r="J16" s="43">
        <v>0</v>
      </c>
      <c r="K16" s="18">
        <f t="shared" si="1"/>
        <v>20</v>
      </c>
      <c r="L16" s="1"/>
    </row>
    <row r="17" spans="2:12" x14ac:dyDescent="0.35">
      <c r="B17" s="16" t="s">
        <v>11</v>
      </c>
      <c r="C17" s="38">
        <v>34</v>
      </c>
      <c r="D17" s="38">
        <v>20</v>
      </c>
      <c r="E17" s="17">
        <f t="shared" si="0"/>
        <v>14</v>
      </c>
      <c r="F17" s="1"/>
      <c r="G17" s="1"/>
      <c r="H17" s="16" t="s">
        <v>67</v>
      </c>
      <c r="I17" s="43">
        <v>60</v>
      </c>
      <c r="J17" s="43">
        <v>80</v>
      </c>
      <c r="K17" s="18">
        <f t="shared" si="1"/>
        <v>-20</v>
      </c>
      <c r="L17" s="1"/>
    </row>
    <row r="18" spans="2:12" x14ac:dyDescent="0.35">
      <c r="B18" s="31" t="s">
        <v>12</v>
      </c>
      <c r="C18" s="37">
        <v>10</v>
      </c>
      <c r="D18" s="37">
        <v>300</v>
      </c>
      <c r="E18" s="18">
        <f t="shared" si="0"/>
        <v>-290</v>
      </c>
      <c r="F18" s="1"/>
      <c r="G18" s="1"/>
      <c r="H18" s="31" t="s">
        <v>68</v>
      </c>
      <c r="I18" s="42"/>
      <c r="J18" s="42"/>
      <c r="K18" s="18">
        <f t="shared" si="1"/>
        <v>0</v>
      </c>
      <c r="L18" s="1"/>
    </row>
    <row r="19" spans="2:12" x14ac:dyDescent="0.35">
      <c r="B19" s="16" t="s">
        <v>13</v>
      </c>
      <c r="C19" s="38">
        <v>23</v>
      </c>
      <c r="D19" s="38">
        <v>0</v>
      </c>
      <c r="E19" s="17">
        <f t="shared" si="0"/>
        <v>23</v>
      </c>
      <c r="F19" s="1"/>
      <c r="G19" s="1"/>
      <c r="H19" s="16" t="s">
        <v>68</v>
      </c>
      <c r="I19" s="43"/>
      <c r="J19" s="43"/>
      <c r="K19" s="18">
        <f t="shared" si="1"/>
        <v>0</v>
      </c>
      <c r="L19" s="1"/>
    </row>
    <row r="20" spans="2:12" ht="15" thickBot="1" x14ac:dyDescent="0.4">
      <c r="B20" s="16" t="s">
        <v>14</v>
      </c>
      <c r="C20" s="38">
        <v>0</v>
      </c>
      <c r="D20" s="38">
        <v>0</v>
      </c>
      <c r="E20" s="17">
        <f t="shared" si="0"/>
        <v>0</v>
      </c>
      <c r="F20" s="1"/>
      <c r="G20" s="1"/>
      <c r="H20" s="19" t="s">
        <v>68</v>
      </c>
      <c r="I20" s="44"/>
      <c r="J20" s="44"/>
      <c r="K20" s="18">
        <f t="shared" si="1"/>
        <v>0</v>
      </c>
      <c r="L20" s="1"/>
    </row>
    <row r="21" spans="2:12" ht="15" thickBot="1" x14ac:dyDescent="0.4">
      <c r="B21" s="19" t="s">
        <v>68</v>
      </c>
      <c r="C21" s="39">
        <v>0</v>
      </c>
      <c r="D21" s="39">
        <v>0</v>
      </c>
      <c r="E21" s="20">
        <f t="shared" si="0"/>
        <v>0</v>
      </c>
      <c r="F21" s="1"/>
      <c r="G21" s="1"/>
      <c r="H21" s="21" t="s">
        <v>33</v>
      </c>
      <c r="I21" s="22">
        <f>SUM(I12:I20)</f>
        <v>175</v>
      </c>
      <c r="J21" s="22">
        <f>SUM(J12:J20)</f>
        <v>145</v>
      </c>
      <c r="K21" s="27">
        <f>I21-J21</f>
        <v>30</v>
      </c>
      <c r="L21" s="1"/>
    </row>
    <row r="22" spans="2:12" x14ac:dyDescent="0.35">
      <c r="B22" s="21" t="s">
        <v>5</v>
      </c>
      <c r="C22" s="32">
        <f>SUM(C12:C21)</f>
        <v>1195</v>
      </c>
      <c r="D22" s="33">
        <f>SUM(D12:D21)</f>
        <v>1428</v>
      </c>
      <c r="E22" s="46">
        <f>C22-D22</f>
        <v>-233</v>
      </c>
      <c r="F22" s="1"/>
      <c r="G22" s="1"/>
      <c r="H22" s="1"/>
      <c r="I22" s="1"/>
      <c r="J22" s="1"/>
      <c r="K22" s="1"/>
      <c r="L22" s="1"/>
    </row>
    <row r="23" spans="2:12" x14ac:dyDescent="0.35">
      <c r="B23" s="1"/>
      <c r="C23" s="1"/>
      <c r="D23" s="1"/>
      <c r="E23" s="2"/>
      <c r="F23" s="1"/>
      <c r="G23" s="1"/>
      <c r="H23" s="1"/>
      <c r="I23" s="1"/>
      <c r="J23" s="1"/>
      <c r="K23" s="1"/>
      <c r="L23" s="1"/>
    </row>
    <row r="24" spans="2:12" x14ac:dyDescent="0.35">
      <c r="B24" s="1"/>
      <c r="C24" s="1"/>
      <c r="D24" s="1"/>
      <c r="E24" s="1"/>
      <c r="F24" s="1"/>
      <c r="G24" s="1"/>
      <c r="H24" s="28" t="s">
        <v>20</v>
      </c>
      <c r="I24" s="29" t="s">
        <v>77</v>
      </c>
      <c r="J24" s="29" t="s">
        <v>78</v>
      </c>
      <c r="K24" s="30" t="s">
        <v>6</v>
      </c>
      <c r="L24" s="1"/>
    </row>
    <row r="25" spans="2:12" x14ac:dyDescent="0.35">
      <c r="B25" s="28" t="s">
        <v>17</v>
      </c>
      <c r="C25" s="29" t="s">
        <v>77</v>
      </c>
      <c r="D25" s="29" t="s">
        <v>78</v>
      </c>
      <c r="E25" s="30" t="s">
        <v>6</v>
      </c>
      <c r="F25" s="1"/>
      <c r="G25" s="1"/>
      <c r="H25" s="31" t="s">
        <v>27</v>
      </c>
      <c r="I25" s="42">
        <v>125</v>
      </c>
      <c r="J25" s="42">
        <v>125</v>
      </c>
      <c r="K25" s="18">
        <f>I25-J25</f>
        <v>0</v>
      </c>
      <c r="L25" s="1"/>
    </row>
    <row r="26" spans="2:12" x14ac:dyDescent="0.35">
      <c r="B26" s="31" t="s">
        <v>58</v>
      </c>
      <c r="C26" s="42">
        <v>150</v>
      </c>
      <c r="D26" s="42">
        <v>150</v>
      </c>
      <c r="E26" s="18">
        <f>C26-D26</f>
        <v>0</v>
      </c>
      <c r="F26" s="1"/>
      <c r="G26" s="1"/>
      <c r="H26" s="16" t="s">
        <v>28</v>
      </c>
      <c r="I26" s="43">
        <v>50</v>
      </c>
      <c r="J26" s="43">
        <v>0</v>
      </c>
      <c r="K26" s="18">
        <f t="shared" ref="K26:K30" si="2">I26-J26</f>
        <v>50</v>
      </c>
      <c r="L26" s="1"/>
    </row>
    <row r="27" spans="2:12" x14ac:dyDescent="0.35">
      <c r="B27" s="16" t="s">
        <v>59</v>
      </c>
      <c r="C27" s="43">
        <v>40</v>
      </c>
      <c r="D27" s="43">
        <v>30</v>
      </c>
      <c r="E27" s="18">
        <f t="shared" ref="E27:E32" si="3">C27-D27</f>
        <v>10</v>
      </c>
      <c r="F27" s="1"/>
      <c r="G27" s="1"/>
      <c r="H27" s="16" t="s">
        <v>68</v>
      </c>
      <c r="I27" s="43"/>
      <c r="J27" s="43"/>
      <c r="K27" s="18">
        <f t="shared" si="2"/>
        <v>0</v>
      </c>
      <c r="L27" s="1"/>
    </row>
    <row r="28" spans="2:12" x14ac:dyDescent="0.35">
      <c r="B28" s="16" t="s">
        <v>60</v>
      </c>
      <c r="C28" s="43">
        <v>50</v>
      </c>
      <c r="D28" s="43">
        <v>40</v>
      </c>
      <c r="E28" s="18">
        <f t="shared" si="3"/>
        <v>10</v>
      </c>
      <c r="F28" s="1"/>
      <c r="G28" s="1"/>
      <c r="H28" s="16" t="s">
        <v>68</v>
      </c>
      <c r="I28" s="43"/>
      <c r="J28" s="43"/>
      <c r="K28" s="18">
        <f t="shared" si="2"/>
        <v>0</v>
      </c>
      <c r="L28" s="1"/>
    </row>
    <row r="29" spans="2:12" x14ac:dyDescent="0.35">
      <c r="B29" s="16" t="s">
        <v>61</v>
      </c>
      <c r="C29" s="43">
        <v>70</v>
      </c>
      <c r="D29" s="43">
        <v>80</v>
      </c>
      <c r="E29" s="18">
        <f t="shared" si="3"/>
        <v>-10</v>
      </c>
      <c r="F29" s="1"/>
      <c r="G29" s="1"/>
      <c r="H29" s="16" t="s">
        <v>68</v>
      </c>
      <c r="I29" s="43"/>
      <c r="J29" s="43"/>
      <c r="K29" s="18">
        <f t="shared" si="2"/>
        <v>0</v>
      </c>
      <c r="L29" s="1"/>
    </row>
    <row r="30" spans="2:12" ht="15" thickBot="1" x14ac:dyDescent="0.4">
      <c r="B30" s="16" t="s">
        <v>62</v>
      </c>
      <c r="C30" s="43">
        <v>20</v>
      </c>
      <c r="D30" s="43">
        <v>100</v>
      </c>
      <c r="E30" s="18">
        <f t="shared" si="3"/>
        <v>-80</v>
      </c>
      <c r="F30" s="1"/>
      <c r="G30" s="1"/>
      <c r="H30" s="19" t="s">
        <v>68</v>
      </c>
      <c r="I30" s="44"/>
      <c r="J30" s="44"/>
      <c r="K30" s="18">
        <f t="shared" si="2"/>
        <v>0</v>
      </c>
      <c r="L30" s="1"/>
    </row>
    <row r="31" spans="2:12" x14ac:dyDescent="0.35">
      <c r="B31" s="16" t="s">
        <v>68</v>
      </c>
      <c r="C31" s="43"/>
      <c r="D31" s="43"/>
      <c r="E31" s="18">
        <f t="shared" si="3"/>
        <v>0</v>
      </c>
      <c r="F31" s="1"/>
      <c r="G31" s="1"/>
      <c r="H31" s="21" t="s">
        <v>5</v>
      </c>
      <c r="I31" s="22">
        <f>SUM(I25:I30)</f>
        <v>175</v>
      </c>
      <c r="J31" s="22">
        <f>SUM(J25:J30)</f>
        <v>125</v>
      </c>
      <c r="K31" s="27">
        <f>I31-J31</f>
        <v>50</v>
      </c>
      <c r="L31" s="1"/>
    </row>
    <row r="32" spans="2:12" ht="15" thickBot="1" x14ac:dyDescent="0.4">
      <c r="B32" s="19" t="s">
        <v>68</v>
      </c>
      <c r="C32" s="44"/>
      <c r="D32" s="44"/>
      <c r="E32" s="18">
        <f t="shared" si="3"/>
        <v>0</v>
      </c>
      <c r="F32" s="1"/>
      <c r="G32" s="1"/>
      <c r="H32" s="1"/>
      <c r="I32" s="1"/>
      <c r="J32" s="1"/>
      <c r="K32" s="1"/>
      <c r="L32" s="1"/>
    </row>
    <row r="33" spans="2:12" x14ac:dyDescent="0.35">
      <c r="B33" s="21" t="s">
        <v>5</v>
      </c>
      <c r="C33" s="22">
        <f>SUM(C26:C32)</f>
        <v>330</v>
      </c>
      <c r="D33" s="22">
        <f>SUM(D26:D32)</f>
        <v>400</v>
      </c>
      <c r="E33" s="27">
        <f>C33-D33</f>
        <v>-70</v>
      </c>
      <c r="F33" s="1"/>
      <c r="G33" s="1"/>
      <c r="H33" s="28" t="s">
        <v>79</v>
      </c>
      <c r="I33" s="29" t="s">
        <v>77</v>
      </c>
      <c r="J33" s="29" t="s">
        <v>78</v>
      </c>
      <c r="K33" s="30" t="s">
        <v>6</v>
      </c>
      <c r="L33" s="1"/>
    </row>
    <row r="34" spans="2:12" x14ac:dyDescent="0.35">
      <c r="B34" s="1"/>
      <c r="C34" s="1"/>
      <c r="D34" s="1"/>
      <c r="E34" s="1"/>
      <c r="F34" s="1"/>
      <c r="G34" s="1"/>
      <c r="H34" s="16" t="s">
        <v>29</v>
      </c>
      <c r="I34" s="43">
        <v>40</v>
      </c>
      <c r="J34" s="43">
        <v>40</v>
      </c>
      <c r="K34" s="17">
        <f>I34-J34</f>
        <v>0</v>
      </c>
      <c r="L34" s="1"/>
    </row>
    <row r="35" spans="2:12" x14ac:dyDescent="0.35">
      <c r="B35" s="28" t="s">
        <v>21</v>
      </c>
      <c r="C35" s="29" t="s">
        <v>77</v>
      </c>
      <c r="D35" s="29" t="s">
        <v>78</v>
      </c>
      <c r="E35" s="30" t="s">
        <v>6</v>
      </c>
      <c r="F35" s="1"/>
      <c r="G35" s="1"/>
      <c r="H35" s="16" t="s">
        <v>30</v>
      </c>
      <c r="I35" s="43">
        <v>0</v>
      </c>
      <c r="J35" s="43">
        <v>0</v>
      </c>
      <c r="K35" s="17">
        <f t="shared" ref="K35:K37" si="4">I35-J35</f>
        <v>0</v>
      </c>
      <c r="L35" s="1"/>
    </row>
    <row r="36" spans="2:12" x14ac:dyDescent="0.35">
      <c r="B36" s="31" t="s">
        <v>56</v>
      </c>
      <c r="C36" s="42">
        <v>50</v>
      </c>
      <c r="D36" s="42">
        <v>50</v>
      </c>
      <c r="E36" s="18">
        <f>C36-D36</f>
        <v>0</v>
      </c>
      <c r="F36" s="1"/>
      <c r="G36" s="1"/>
      <c r="H36" s="16" t="s">
        <v>68</v>
      </c>
      <c r="I36" s="43"/>
      <c r="J36" s="43"/>
      <c r="K36" s="17">
        <f t="shared" si="4"/>
        <v>0</v>
      </c>
      <c r="L36" s="1"/>
    </row>
    <row r="37" spans="2:12" ht="15" thickBot="1" x14ac:dyDescent="0.4">
      <c r="B37" s="16" t="s">
        <v>57</v>
      </c>
      <c r="C37" s="43">
        <v>70</v>
      </c>
      <c r="D37" s="43">
        <v>70</v>
      </c>
      <c r="E37" s="18">
        <f t="shared" ref="E37:E39" si="5">C37-D37</f>
        <v>0</v>
      </c>
      <c r="F37" s="1"/>
      <c r="G37" s="1"/>
      <c r="H37" s="19" t="s">
        <v>68</v>
      </c>
      <c r="I37" s="44"/>
      <c r="J37" s="44"/>
      <c r="K37" s="17">
        <f t="shared" si="4"/>
        <v>0</v>
      </c>
      <c r="L37" s="1"/>
    </row>
    <row r="38" spans="2:12" x14ac:dyDescent="0.35">
      <c r="B38" s="16" t="s">
        <v>68</v>
      </c>
      <c r="C38" s="43"/>
      <c r="D38" s="43"/>
      <c r="E38" s="18">
        <f t="shared" si="5"/>
        <v>0</v>
      </c>
      <c r="F38" s="1"/>
      <c r="G38" s="1"/>
      <c r="H38" s="21" t="s">
        <v>33</v>
      </c>
      <c r="I38" s="22">
        <f>SUM(I34:I37)</f>
        <v>40</v>
      </c>
      <c r="J38" s="22">
        <f>SUM(J34:J37)</f>
        <v>40</v>
      </c>
      <c r="K38" s="27">
        <f>I38-J38</f>
        <v>0</v>
      </c>
      <c r="L38" s="1"/>
    </row>
    <row r="39" spans="2:12" ht="15" thickBot="1" x14ac:dyDescent="0.4">
      <c r="B39" s="19" t="s">
        <v>68</v>
      </c>
      <c r="C39" s="44"/>
      <c r="D39" s="44"/>
      <c r="E39" s="18">
        <f t="shared" si="5"/>
        <v>0</v>
      </c>
      <c r="F39" s="1"/>
      <c r="G39" s="1"/>
      <c r="H39" s="1"/>
      <c r="I39" s="1"/>
      <c r="J39" s="1"/>
      <c r="K39" s="1"/>
      <c r="L39" s="1"/>
    </row>
    <row r="40" spans="2:12" x14ac:dyDescent="0.35">
      <c r="B40" s="21" t="s">
        <v>5</v>
      </c>
      <c r="C40" s="22">
        <f>SUM(C36:C39)</f>
        <v>120</v>
      </c>
      <c r="D40" s="22">
        <f>SUM(D36:D39)</f>
        <v>120</v>
      </c>
      <c r="E40" s="27">
        <f>C40-D40</f>
        <v>0</v>
      </c>
      <c r="F40" s="1"/>
      <c r="G40" s="1"/>
      <c r="H40" s="24" t="s">
        <v>26</v>
      </c>
      <c r="I40" s="25" t="str">
        <f t="shared" ref="I40:J40" si="6">C11</f>
        <v>Numatomos  išlaidos per mėn.</v>
      </c>
      <c r="J40" s="25" t="str">
        <f t="shared" si="6"/>
        <v>Faktinės išlaidos per mėn.</v>
      </c>
      <c r="K40" s="26" t="s">
        <v>6</v>
      </c>
      <c r="L40" s="36"/>
    </row>
    <row r="41" spans="2:12" x14ac:dyDescent="0.35">
      <c r="B41" s="1"/>
      <c r="C41" s="1"/>
      <c r="D41" s="1"/>
      <c r="E41" s="1"/>
      <c r="F41" s="1"/>
      <c r="G41" s="1"/>
      <c r="H41" s="16" t="s">
        <v>31</v>
      </c>
      <c r="I41" s="43">
        <v>25</v>
      </c>
      <c r="J41" s="43">
        <v>50</v>
      </c>
      <c r="K41" s="17">
        <f>I41-J41</f>
        <v>-25</v>
      </c>
      <c r="L41" s="1"/>
    </row>
    <row r="42" spans="2:12" x14ac:dyDescent="0.35">
      <c r="B42" s="28" t="s">
        <v>22</v>
      </c>
      <c r="C42" s="29" t="s">
        <v>77</v>
      </c>
      <c r="D42" s="29" t="s">
        <v>78</v>
      </c>
      <c r="E42" s="30" t="s">
        <v>6</v>
      </c>
      <c r="F42" s="1"/>
      <c r="G42" s="1"/>
      <c r="H42" s="16" t="s">
        <v>32</v>
      </c>
      <c r="I42" s="43">
        <v>150</v>
      </c>
      <c r="J42" s="43">
        <v>200</v>
      </c>
      <c r="K42" s="17">
        <f t="shared" ref="K42:K43" si="7">I42-J42</f>
        <v>-50</v>
      </c>
      <c r="L42" s="1"/>
    </row>
    <row r="43" spans="2:12" ht="15" thickBot="1" x14ac:dyDescent="0.4">
      <c r="B43" s="31" t="s">
        <v>54</v>
      </c>
      <c r="C43" s="42">
        <v>200</v>
      </c>
      <c r="D43" s="42">
        <v>250</v>
      </c>
      <c r="E43" s="18">
        <f>C43-D43</f>
        <v>-50</v>
      </c>
      <c r="F43" s="1"/>
      <c r="G43" s="1"/>
      <c r="H43" s="19" t="s">
        <v>68</v>
      </c>
      <c r="I43" s="44"/>
      <c r="J43" s="44"/>
      <c r="K43" s="17">
        <f t="shared" si="7"/>
        <v>0</v>
      </c>
      <c r="L43" s="1"/>
    </row>
    <row r="44" spans="2:12" x14ac:dyDescent="0.35">
      <c r="B44" s="16" t="s">
        <v>55</v>
      </c>
      <c r="C44" s="43">
        <v>300</v>
      </c>
      <c r="D44" s="43"/>
      <c r="E44" s="18">
        <f t="shared" ref="E44:E45" si="8">C44-D44</f>
        <v>300</v>
      </c>
      <c r="F44" s="1"/>
      <c r="G44" s="1"/>
      <c r="H44" s="21" t="s">
        <v>5</v>
      </c>
      <c r="I44" s="22">
        <f>SUM(I41:I43)</f>
        <v>175</v>
      </c>
      <c r="J44" s="22">
        <f>SUM(J41:J43)</f>
        <v>250</v>
      </c>
      <c r="K44" s="27">
        <f>I44-J44</f>
        <v>-75</v>
      </c>
      <c r="L44" s="1"/>
    </row>
    <row r="45" spans="2:12" ht="15" thickBot="1" x14ac:dyDescent="0.4">
      <c r="B45" s="19" t="s">
        <v>68</v>
      </c>
      <c r="C45" s="44"/>
      <c r="D45" s="44"/>
      <c r="E45" s="18">
        <f t="shared" si="8"/>
        <v>0</v>
      </c>
      <c r="F45" s="1"/>
      <c r="G45" s="1"/>
      <c r="H45" s="1"/>
      <c r="I45" s="1"/>
      <c r="J45" s="1"/>
      <c r="K45" s="1"/>
      <c r="L45" s="1"/>
    </row>
    <row r="46" spans="2:12" x14ac:dyDescent="0.35">
      <c r="B46" s="21" t="s">
        <v>5</v>
      </c>
      <c r="C46" s="22">
        <f>SUM(C43:C45)</f>
        <v>500</v>
      </c>
      <c r="D46" s="22">
        <f>SUM(D43:D45)</f>
        <v>250</v>
      </c>
      <c r="E46" s="27">
        <f>C46-D46</f>
        <v>250</v>
      </c>
      <c r="F46" s="1"/>
      <c r="G46" s="1"/>
      <c r="H46" s="47" t="s">
        <v>25</v>
      </c>
      <c r="I46" s="48" t="s">
        <v>77</v>
      </c>
      <c r="J46" s="48" t="s">
        <v>78</v>
      </c>
      <c r="K46" s="47" t="s">
        <v>6</v>
      </c>
      <c r="L46" s="1"/>
    </row>
    <row r="47" spans="2:12" x14ac:dyDescent="0.35">
      <c r="B47" s="1"/>
      <c r="C47" s="1"/>
      <c r="D47" s="1"/>
      <c r="E47" s="1"/>
      <c r="F47" s="1"/>
      <c r="G47" s="1"/>
      <c r="H47" s="16" t="s">
        <v>84</v>
      </c>
      <c r="I47" s="43">
        <v>400</v>
      </c>
      <c r="J47" s="43">
        <v>100</v>
      </c>
      <c r="K47" s="17">
        <f>I47-J47</f>
        <v>300</v>
      </c>
      <c r="L47" s="1"/>
    </row>
    <row r="48" spans="2:12" x14ac:dyDescent="0.35">
      <c r="B48" s="28" t="s">
        <v>23</v>
      </c>
      <c r="C48" s="29" t="s">
        <v>77</v>
      </c>
      <c r="D48" s="29" t="s">
        <v>78</v>
      </c>
      <c r="E48" s="30" t="s">
        <v>6</v>
      </c>
      <c r="F48" s="1"/>
      <c r="G48" s="1"/>
      <c r="H48" s="16" t="s">
        <v>85</v>
      </c>
      <c r="I48" s="43">
        <v>200</v>
      </c>
      <c r="J48" s="43">
        <v>200</v>
      </c>
      <c r="K48" s="17">
        <f t="shared" ref="K48:K50" si="9">I48-J48</f>
        <v>0</v>
      </c>
      <c r="L48" s="1"/>
    </row>
    <row r="49" spans="2:12" x14ac:dyDescent="0.35">
      <c r="B49" s="16" t="s">
        <v>39</v>
      </c>
      <c r="C49" s="43">
        <v>150</v>
      </c>
      <c r="D49" s="43">
        <v>200</v>
      </c>
      <c r="E49" s="17">
        <f>C49-D49</f>
        <v>-50</v>
      </c>
      <c r="F49" s="1"/>
      <c r="G49" s="1"/>
      <c r="H49" s="19" t="s">
        <v>68</v>
      </c>
      <c r="I49" s="42"/>
      <c r="J49" s="42"/>
      <c r="K49" s="18">
        <f t="shared" si="9"/>
        <v>0</v>
      </c>
      <c r="L49" s="1"/>
    </row>
    <row r="50" spans="2:12" ht="15" thickBot="1" x14ac:dyDescent="0.4">
      <c r="B50" s="19" t="s">
        <v>40</v>
      </c>
      <c r="C50" s="44">
        <v>50</v>
      </c>
      <c r="D50" s="44">
        <v>0</v>
      </c>
      <c r="E50" s="20">
        <f>C50-D50</f>
        <v>50</v>
      </c>
      <c r="F50" s="1"/>
      <c r="G50" s="1"/>
      <c r="H50" s="19" t="s">
        <v>68</v>
      </c>
      <c r="I50" s="44"/>
      <c r="J50" s="44"/>
      <c r="K50" s="17">
        <f t="shared" si="9"/>
        <v>0</v>
      </c>
      <c r="L50" s="1"/>
    </row>
    <row r="51" spans="2:12" x14ac:dyDescent="0.35">
      <c r="B51" s="21" t="s">
        <v>33</v>
      </c>
      <c r="C51" s="22">
        <f>SUM(C49:C50)</f>
        <v>200</v>
      </c>
      <c r="D51" s="22">
        <f>SUM(D49:D50)</f>
        <v>200</v>
      </c>
      <c r="E51" s="27">
        <f>C51-D51</f>
        <v>0</v>
      </c>
      <c r="F51" s="1"/>
      <c r="G51" s="1"/>
      <c r="H51" s="21" t="s">
        <v>5</v>
      </c>
      <c r="I51" s="22">
        <f>SUM(I47:I50)</f>
        <v>600</v>
      </c>
      <c r="J51" s="22">
        <f>SUM(J47:J50)</f>
        <v>300</v>
      </c>
      <c r="K51" s="23">
        <v>0</v>
      </c>
      <c r="L51" s="1"/>
    </row>
    <row r="52" spans="2:12" x14ac:dyDescent="0.35">
      <c r="B52" s="1"/>
      <c r="C52" s="1"/>
      <c r="D52" s="1"/>
      <c r="E52" s="1"/>
      <c r="F52" s="1"/>
      <c r="G52" s="1"/>
      <c r="H52" s="1"/>
      <c r="I52" s="1"/>
      <c r="J52" s="1"/>
      <c r="K52" s="1"/>
      <c r="L52" s="1"/>
    </row>
    <row r="53" spans="2:12" x14ac:dyDescent="0.35">
      <c r="B53" s="49" t="s">
        <v>24</v>
      </c>
      <c r="C53" s="48" t="s">
        <v>77</v>
      </c>
      <c r="D53" s="48" t="s">
        <v>78</v>
      </c>
      <c r="E53" s="50" t="s">
        <v>6</v>
      </c>
      <c r="F53" s="1"/>
      <c r="G53" s="1"/>
      <c r="H53" s="1"/>
      <c r="I53" s="1"/>
      <c r="J53" s="1"/>
      <c r="K53" s="1"/>
      <c r="L53" s="1"/>
    </row>
    <row r="54" spans="2:12" x14ac:dyDescent="0.35">
      <c r="B54" s="19" t="s">
        <v>34</v>
      </c>
      <c r="C54" s="44">
        <v>100</v>
      </c>
      <c r="D54" s="44">
        <v>100</v>
      </c>
      <c r="E54" s="20">
        <f>C54-D54</f>
        <v>0</v>
      </c>
      <c r="F54" s="1"/>
      <c r="G54" s="1"/>
      <c r="H54" s="1"/>
      <c r="I54" s="1"/>
      <c r="J54" s="1"/>
      <c r="K54" s="1"/>
      <c r="L54" s="1"/>
    </row>
    <row r="55" spans="2:12" x14ac:dyDescent="0.35">
      <c r="B55" s="16" t="s">
        <v>35</v>
      </c>
      <c r="C55" s="43">
        <v>50</v>
      </c>
      <c r="D55" s="43">
        <v>60</v>
      </c>
      <c r="E55" s="17">
        <f t="shared" ref="E55:E60" si="10">C55-D55</f>
        <v>-10</v>
      </c>
      <c r="F55" s="1"/>
      <c r="G55" s="1"/>
      <c r="H55" s="56" t="s">
        <v>80</v>
      </c>
      <c r="I55" s="56"/>
      <c r="J55" s="56"/>
      <c r="K55" s="56"/>
      <c r="L55" s="1"/>
    </row>
    <row r="56" spans="2:12" ht="15" thickBot="1" x14ac:dyDescent="0.4">
      <c r="B56" s="16" t="s">
        <v>36</v>
      </c>
      <c r="C56" s="43">
        <v>350</v>
      </c>
      <c r="D56" s="43">
        <v>200</v>
      </c>
      <c r="E56" s="17">
        <f t="shared" si="10"/>
        <v>150</v>
      </c>
      <c r="F56" s="1"/>
      <c r="G56" s="1"/>
      <c r="H56" s="1"/>
      <c r="I56" s="1"/>
      <c r="J56" s="1"/>
      <c r="K56" s="1"/>
      <c r="L56" s="1"/>
    </row>
    <row r="57" spans="2:12" x14ac:dyDescent="0.35">
      <c r="B57" s="16" t="s">
        <v>37</v>
      </c>
      <c r="C57" s="43">
        <v>60</v>
      </c>
      <c r="D57" s="43">
        <v>0</v>
      </c>
      <c r="E57" s="17">
        <f t="shared" si="10"/>
        <v>60</v>
      </c>
      <c r="F57" s="1"/>
      <c r="G57" s="1"/>
      <c r="H57" s="68" t="s">
        <v>53</v>
      </c>
      <c r="I57" s="69"/>
      <c r="J57" s="72">
        <f>C22+C33+C40+C46+C51+C61+I21+I31+I38+I44+I51+I51</f>
        <v>4695</v>
      </c>
      <c r="K57" s="73"/>
      <c r="L57" s="1"/>
    </row>
    <row r="58" spans="2:12" ht="15" thickBot="1" x14ac:dyDescent="0.4">
      <c r="B58" s="16" t="s">
        <v>38</v>
      </c>
      <c r="C58" s="43">
        <v>25</v>
      </c>
      <c r="D58" s="43">
        <v>25</v>
      </c>
      <c r="E58" s="17">
        <f t="shared" si="10"/>
        <v>0</v>
      </c>
      <c r="F58" s="1"/>
      <c r="G58" s="1"/>
      <c r="H58" s="70"/>
      <c r="I58" s="71"/>
      <c r="J58" s="74"/>
      <c r="K58" s="75"/>
      <c r="L58" s="1"/>
    </row>
    <row r="59" spans="2:12" x14ac:dyDescent="0.35">
      <c r="B59" s="16" t="s">
        <v>68</v>
      </c>
      <c r="C59" s="43"/>
      <c r="D59" s="43"/>
      <c r="E59" s="17">
        <f t="shared" si="10"/>
        <v>0</v>
      </c>
      <c r="F59" s="1"/>
      <c r="G59" s="1"/>
      <c r="H59" s="68" t="s">
        <v>19</v>
      </c>
      <c r="I59" s="69"/>
      <c r="J59" s="72">
        <f>D22+D33+D40+D46+D51+D61+J21+J31+J38+J44+J51</f>
        <v>3643</v>
      </c>
      <c r="K59" s="73"/>
      <c r="L59" s="1"/>
    </row>
    <row r="60" spans="2:12" ht="15" thickBot="1" x14ac:dyDescent="0.4">
      <c r="B60" s="19" t="s">
        <v>68</v>
      </c>
      <c r="C60" s="44"/>
      <c r="D60" s="44"/>
      <c r="E60" s="20">
        <f t="shared" si="10"/>
        <v>0</v>
      </c>
      <c r="F60" s="1"/>
      <c r="G60" s="1"/>
      <c r="H60" s="70"/>
      <c r="I60" s="71"/>
      <c r="J60" s="74"/>
      <c r="K60" s="75"/>
      <c r="L60" s="1"/>
    </row>
    <row r="61" spans="2:12" x14ac:dyDescent="0.35">
      <c r="B61" s="21" t="s">
        <v>5</v>
      </c>
      <c r="C61" s="22">
        <f>SUM(C54:C60)</f>
        <v>585</v>
      </c>
      <c r="D61" s="22">
        <f>SUM(D54:D60)</f>
        <v>385</v>
      </c>
      <c r="E61" s="27">
        <f>C61-D61</f>
        <v>200</v>
      </c>
      <c r="F61" s="1"/>
      <c r="G61" s="1"/>
      <c r="H61" s="82" t="s">
        <v>6</v>
      </c>
      <c r="I61" s="83"/>
      <c r="J61" s="72">
        <f>J57-J59</f>
        <v>1052</v>
      </c>
      <c r="K61" s="73"/>
      <c r="L61" s="1"/>
    </row>
    <row r="62" spans="2:12" ht="15" thickBot="1" x14ac:dyDescent="0.4">
      <c r="B62" s="1"/>
      <c r="C62" s="1"/>
      <c r="D62" s="1"/>
      <c r="E62" s="1"/>
      <c r="F62" s="1"/>
      <c r="G62" s="1"/>
      <c r="H62" s="84"/>
      <c r="I62" s="85"/>
      <c r="J62" s="76"/>
      <c r="K62" s="77"/>
      <c r="L62" s="1"/>
    </row>
    <row r="63" spans="2:12" ht="27.5" customHeight="1" thickBot="1" x14ac:dyDescent="0.4">
      <c r="H63" s="79" t="s">
        <v>88</v>
      </c>
      <c r="I63" s="80"/>
      <c r="J63" s="81">
        <f>E6-J59</f>
        <v>6657</v>
      </c>
      <c r="K63" s="78"/>
    </row>
    <row r="65" spans="2:3" x14ac:dyDescent="0.35">
      <c r="B65" s="10"/>
      <c r="C65" s="53" t="s">
        <v>81</v>
      </c>
    </row>
    <row r="66" spans="2:3" x14ac:dyDescent="0.35">
      <c r="B66" s="52"/>
      <c r="C66" s="54" t="s">
        <v>82</v>
      </c>
    </row>
    <row r="67" spans="2:3" x14ac:dyDescent="0.35">
      <c r="B67" s="51"/>
      <c r="C67" s="55" t="s">
        <v>83</v>
      </c>
    </row>
  </sheetData>
  <mergeCells count="16">
    <mergeCell ref="J63:K63"/>
    <mergeCell ref="H63:I63"/>
    <mergeCell ref="H57:I58"/>
    <mergeCell ref="J57:K58"/>
    <mergeCell ref="J59:K60"/>
    <mergeCell ref="J61:K62"/>
    <mergeCell ref="H61:I62"/>
    <mergeCell ref="H59:I60"/>
    <mergeCell ref="H55:K55"/>
    <mergeCell ref="B4:B6"/>
    <mergeCell ref="H4:H6"/>
    <mergeCell ref="I4:I6"/>
    <mergeCell ref="B9:E9"/>
    <mergeCell ref="B8:E8"/>
    <mergeCell ref="H8:K8"/>
    <mergeCell ref="H9:K9"/>
  </mergeCells>
  <conditionalFormatting sqref="E12:E22">
    <cfRule type="cellIs" dxfId="22" priority="15" operator="lessThan">
      <formula>0</formula>
    </cfRule>
  </conditionalFormatting>
  <conditionalFormatting sqref="E26:E33">
    <cfRule type="cellIs" dxfId="21" priority="14" operator="lessThan">
      <formula>0</formula>
    </cfRule>
  </conditionalFormatting>
  <conditionalFormatting sqref="E36:E40">
    <cfRule type="cellIs" dxfId="20" priority="7" operator="lessThan">
      <formula>0</formula>
    </cfRule>
    <cfRule type="cellIs" dxfId="19" priority="12" operator="lessThan">
      <formula>0</formula>
    </cfRule>
  </conditionalFormatting>
  <conditionalFormatting sqref="E43:E46">
    <cfRule type="cellIs" dxfId="18" priority="6" operator="lessThan">
      <formula>0</formula>
    </cfRule>
  </conditionalFormatting>
  <conditionalFormatting sqref="E49:E51">
    <cfRule type="cellIs" dxfId="17" priority="9" operator="lessThan">
      <formula>0</formula>
    </cfRule>
  </conditionalFormatting>
  <conditionalFormatting sqref="E54:E61">
    <cfRule type="cellIs" dxfId="16" priority="10" operator="lessThan">
      <formula>0</formula>
    </cfRule>
  </conditionalFormatting>
  <conditionalFormatting sqref="J61:K62">
    <cfRule type="cellIs" dxfId="15" priority="2" operator="lessThan">
      <formula>0</formula>
    </cfRule>
  </conditionalFormatting>
  <conditionalFormatting sqref="K12:K21">
    <cfRule type="cellIs" dxfId="14" priority="5" operator="lessThan">
      <formula>0</formula>
    </cfRule>
  </conditionalFormatting>
  <conditionalFormatting sqref="K41:K44">
    <cfRule type="cellIs" dxfId="13" priority="4" operator="lessThan">
      <formula>0</formula>
    </cfRule>
  </conditionalFormatting>
  <conditionalFormatting sqref="K47:K51">
    <cfRule type="cellIs" dxfId="12" priority="3" operator="lessThan">
      <formula>0</formula>
    </cfRule>
  </conditionalFormatting>
  <conditionalFormatting sqref="J63:K63">
    <cfRule type="cellIs" dxfId="0" priority="1" operator="lessThan">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9BD0616-C704-495A-8284-AABAD9B0AE36}">
          <x14:formula1>
            <xm:f>Sheet2!$B$4:$B$15</xm:f>
          </x14:formula1>
          <xm:sqref>I4:I6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CCE2C-6D88-41A7-925B-383021876CBE}">
  <dimension ref="B4:B15"/>
  <sheetViews>
    <sheetView workbookViewId="0">
      <selection activeCell="F33" sqref="F33"/>
    </sheetView>
  </sheetViews>
  <sheetFormatPr defaultRowHeight="14.5" x14ac:dyDescent="0.35"/>
  <sheetData>
    <row r="4" spans="2:2" x14ac:dyDescent="0.35">
      <c r="B4" t="s">
        <v>41</v>
      </c>
    </row>
    <row r="5" spans="2:2" x14ac:dyDescent="0.35">
      <c r="B5" t="s">
        <v>42</v>
      </c>
    </row>
    <row r="6" spans="2:2" x14ac:dyDescent="0.35">
      <c r="B6" t="s">
        <v>43</v>
      </c>
    </row>
    <row r="7" spans="2:2" x14ac:dyDescent="0.35">
      <c r="B7" t="s">
        <v>44</v>
      </c>
    </row>
    <row r="8" spans="2:2" x14ac:dyDescent="0.35">
      <c r="B8" t="s">
        <v>45</v>
      </c>
    </row>
    <row r="9" spans="2:2" x14ac:dyDescent="0.35">
      <c r="B9" t="s">
        <v>46</v>
      </c>
    </row>
    <row r="10" spans="2:2" x14ac:dyDescent="0.35">
      <c r="B10" t="s">
        <v>47</v>
      </c>
    </row>
    <row r="11" spans="2:2" x14ac:dyDescent="0.35">
      <c r="B11" t="s">
        <v>48</v>
      </c>
    </row>
    <row r="12" spans="2:2" x14ac:dyDescent="0.35">
      <c r="B12" t="s">
        <v>49</v>
      </c>
    </row>
    <row r="13" spans="2:2" x14ac:dyDescent="0.35">
      <c r="B13" t="s">
        <v>50</v>
      </c>
    </row>
    <row r="14" spans="2:2" x14ac:dyDescent="0.35">
      <c r="B14" t="s">
        <v>51</v>
      </c>
    </row>
    <row r="15" spans="2:2" x14ac:dyDescent="0.35">
      <c r="B15"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Pradžia</vt:lpstr>
      <vt:lpstr>Mėnesio biudžeto pavyzdys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Aistė Veberaitė</dc:creator>
  <cp:lastModifiedBy>Aistė Veberaitė</cp:lastModifiedBy>
  <dcterms:created xsi:type="dcterms:W3CDTF">2024-11-13T12:33:22Z</dcterms:created>
  <dcterms:modified xsi:type="dcterms:W3CDTF">2024-11-14T15:26:02Z</dcterms:modified>
</cp:coreProperties>
</file>